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"/>
    </mc:Choice>
  </mc:AlternateContent>
  <xr:revisionPtr revIDLastSave="0" documentId="13_ncr:1_{FF171B33-2EF7-4158-A328-43AC025872D1}" xr6:coauthVersionLast="47" xr6:coauthVersionMax="47" xr10:uidLastSave="{00000000-0000-0000-0000-000000000000}"/>
  <workbookProtection workbookAlgorithmName="SHA-512" workbookHashValue="7NtfFllLsV6mTIgdBsgyJ/1dR+bviaq4WH3JXVEnTXxP4tUFJE6NhWCiikDCIDLmzDlOmnLDHeGeoF06a2KH2Q==" workbookSaltValue="LcjbdD5f3qIWieynIKpfNg==" workbookSpinCount="100000" lockStructure="1"/>
  <bookViews>
    <workbookView xWindow="-120" yWindow="-120" windowWidth="29040" windowHeight="15720" xr2:uid="{00000000-000D-0000-FFFF-FFFF00000000}"/>
  </bookViews>
  <sheets>
    <sheet name="一覧様式" sheetId="1" r:id="rId1"/>
    <sheet name="計算シート" sheetId="3" state="hidden" r:id="rId2"/>
    <sheet name="Ichiran" sheetId="2" r:id="rId3"/>
  </sheets>
  <definedNames>
    <definedName name="_29歳以下女子">計算シート!$I$2</definedName>
    <definedName name="_29歳以下男子">計算シート!$H$2</definedName>
    <definedName name="_30歳以上女子">計算シート!$I$2</definedName>
    <definedName name="_30歳代男子">計算シート!$H$2</definedName>
    <definedName name="_40歳代男子">計算シート!$H$2</definedName>
    <definedName name="_50歳代男子">計算シート!$H$2</definedName>
    <definedName name="_60歳以上男子">計算シート!$H$2</definedName>
    <definedName name="_小学1年女子">計算シート!$L$5</definedName>
    <definedName name="_小学1年男子">計算シート!$L$5</definedName>
    <definedName name="_小学2年女子">計算シート!$L$5</definedName>
    <definedName name="_小学2年男子">計算シート!$L$5</definedName>
    <definedName name="_小学3年女子">計算シート!$M$5</definedName>
    <definedName name="_小学3年男子">計算シート!$M$5</definedName>
    <definedName name="_小学4年女子">計算シート!$K$5</definedName>
    <definedName name="_小学4年男子">計算シート!$J$5</definedName>
    <definedName name="_小学5年女子">計算シート!$K$5</definedName>
    <definedName name="_小学5年男子">計算シート!$J$5</definedName>
    <definedName name="_小学6年女子">計算シート!$K$5</definedName>
    <definedName name="_小学6年男子">計算シート!$J$5</definedName>
    <definedName name="_小学女子">計算シート!$K$5</definedName>
    <definedName name="_壮年女子">計算シート!$K$2</definedName>
    <definedName name="_壮年男子">計算シート!$J$2</definedName>
    <definedName name="_中学1年女子">計算シート!$I$5</definedName>
    <definedName name="_中学1年男子">計算シート!$H$5</definedName>
    <definedName name="_中学2年女子">計算シート!$I$5</definedName>
    <definedName name="_中学2年男子">計算シート!$H$5</definedName>
    <definedName name="_中学3年女子">計算シート!$I$5</definedName>
    <definedName name="_中学3年男子">計算シート!$H$5</definedName>
    <definedName name="_xlnm.Print_Area" localSheetId="2">Ichiran!$A$1:$O$36</definedName>
    <definedName name="_xlnm.Print_Area" localSheetId="0">一覧様式!$A$1:$O$42</definedName>
    <definedName name="種別">計算シート!$F$9:$F$33</definedName>
    <definedName name="所属">計算シート!$A$1:$A$136</definedName>
    <definedName name="女">計算シート!$I$9:$I$19</definedName>
    <definedName name="男">計算シート!$H$9:$H$22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C2" i="2"/>
  <c r="D2" i="2"/>
  <c r="E2" i="2"/>
  <c r="G2" i="2"/>
  <c r="H2" i="2"/>
  <c r="I2" i="2"/>
  <c r="A3" i="2"/>
  <c r="B3" i="2"/>
  <c r="C3" i="2"/>
  <c r="D3" i="2"/>
  <c r="E3" i="2"/>
  <c r="G3" i="2"/>
  <c r="H3" i="2"/>
  <c r="I3" i="2"/>
  <c r="A4" i="2"/>
  <c r="B4" i="2"/>
  <c r="C4" i="2"/>
  <c r="D4" i="2"/>
  <c r="E4" i="2"/>
  <c r="G4" i="2"/>
  <c r="H4" i="2"/>
  <c r="I4" i="2"/>
  <c r="A5" i="2"/>
  <c r="B5" i="2"/>
  <c r="C5" i="2"/>
  <c r="D5" i="2"/>
  <c r="E5" i="2"/>
  <c r="G5" i="2"/>
  <c r="H5" i="2"/>
  <c r="I5" i="2"/>
  <c r="A6" i="2"/>
  <c r="B6" i="2"/>
  <c r="C6" i="2"/>
  <c r="D6" i="2"/>
  <c r="E6" i="2"/>
  <c r="G6" i="2"/>
  <c r="H6" i="2"/>
  <c r="I6" i="2"/>
  <c r="A7" i="2"/>
  <c r="B7" i="2"/>
  <c r="C7" i="2"/>
  <c r="D7" i="2"/>
  <c r="E7" i="2"/>
  <c r="G7" i="2"/>
  <c r="H7" i="2"/>
  <c r="I7" i="2"/>
  <c r="A8" i="2"/>
  <c r="B8" i="2"/>
  <c r="C8" i="2"/>
  <c r="D8" i="2"/>
  <c r="E8" i="2"/>
  <c r="G8" i="2"/>
  <c r="H8" i="2"/>
  <c r="I8" i="2"/>
  <c r="A9" i="2"/>
  <c r="B9" i="2"/>
  <c r="C9" i="2"/>
  <c r="D9" i="2"/>
  <c r="E9" i="2"/>
  <c r="G9" i="2"/>
  <c r="H9" i="2"/>
  <c r="I9" i="2"/>
  <c r="A10" i="2"/>
  <c r="B10" i="2"/>
  <c r="C10" i="2"/>
  <c r="D10" i="2"/>
  <c r="E10" i="2"/>
  <c r="G10" i="2"/>
  <c r="H10" i="2"/>
  <c r="I10" i="2"/>
  <c r="A11" i="2"/>
  <c r="B11" i="2"/>
  <c r="C11" i="2"/>
  <c r="D11" i="2"/>
  <c r="E11" i="2"/>
  <c r="G11" i="2"/>
  <c r="H11" i="2"/>
  <c r="I11" i="2"/>
  <c r="A12" i="2"/>
  <c r="B12" i="2"/>
  <c r="C12" i="2"/>
  <c r="D12" i="2"/>
  <c r="E12" i="2"/>
  <c r="G12" i="2"/>
  <c r="H12" i="2"/>
  <c r="I12" i="2"/>
  <c r="A13" i="2"/>
  <c r="B13" i="2"/>
  <c r="C13" i="2"/>
  <c r="D13" i="2"/>
  <c r="E13" i="2"/>
  <c r="G13" i="2"/>
  <c r="H13" i="2"/>
  <c r="I13" i="2"/>
  <c r="A14" i="2"/>
  <c r="B14" i="2"/>
  <c r="C14" i="2"/>
  <c r="D14" i="2"/>
  <c r="E14" i="2"/>
  <c r="G14" i="2"/>
  <c r="H14" i="2"/>
  <c r="I14" i="2"/>
  <c r="A15" i="2"/>
  <c r="B15" i="2"/>
  <c r="C15" i="2"/>
  <c r="D15" i="2"/>
  <c r="E15" i="2"/>
  <c r="G15" i="2"/>
  <c r="H15" i="2"/>
  <c r="I15" i="2"/>
  <c r="A16" i="2"/>
  <c r="B16" i="2"/>
  <c r="C16" i="2"/>
  <c r="D16" i="2"/>
  <c r="E16" i="2"/>
  <c r="G16" i="2"/>
  <c r="H16" i="2"/>
  <c r="I16" i="2"/>
  <c r="A17" i="2"/>
  <c r="B17" i="2"/>
  <c r="C17" i="2"/>
  <c r="D17" i="2"/>
  <c r="E17" i="2"/>
  <c r="G17" i="2"/>
  <c r="H17" i="2"/>
  <c r="I17" i="2"/>
  <c r="A18" i="2"/>
  <c r="B18" i="2"/>
  <c r="C18" i="2"/>
  <c r="D18" i="2"/>
  <c r="E18" i="2"/>
  <c r="G18" i="2"/>
  <c r="H18" i="2"/>
  <c r="I18" i="2"/>
  <c r="A19" i="2"/>
  <c r="B19" i="2"/>
  <c r="C19" i="2"/>
  <c r="D19" i="2"/>
  <c r="E19" i="2"/>
  <c r="G19" i="2"/>
  <c r="H19" i="2"/>
  <c r="I19" i="2"/>
  <c r="A20" i="2"/>
  <c r="B20" i="2"/>
  <c r="C20" i="2"/>
  <c r="D20" i="2"/>
  <c r="E20" i="2"/>
  <c r="G20" i="2"/>
  <c r="H20" i="2"/>
  <c r="I20" i="2"/>
  <c r="A21" i="2"/>
  <c r="B21" i="2"/>
  <c r="C21" i="2"/>
  <c r="D21" i="2"/>
  <c r="E21" i="2"/>
  <c r="G21" i="2"/>
  <c r="H21" i="2"/>
  <c r="I21" i="2"/>
  <c r="A22" i="2"/>
  <c r="B22" i="2"/>
  <c r="C22" i="2"/>
  <c r="D22" i="2"/>
  <c r="E22" i="2"/>
  <c r="G22" i="2"/>
  <c r="H22" i="2"/>
  <c r="I22" i="2"/>
  <c r="A23" i="2"/>
  <c r="B23" i="2"/>
  <c r="C23" i="2"/>
  <c r="D23" i="2"/>
  <c r="E23" i="2"/>
  <c r="G23" i="2"/>
  <c r="H23" i="2"/>
  <c r="I23" i="2"/>
  <c r="A24" i="2"/>
  <c r="B24" i="2"/>
  <c r="C24" i="2"/>
  <c r="D24" i="2"/>
  <c r="E24" i="2"/>
  <c r="G24" i="2"/>
  <c r="H24" i="2"/>
  <c r="I24" i="2"/>
  <c r="A25" i="2"/>
  <c r="B25" i="2"/>
  <c r="C25" i="2"/>
  <c r="D25" i="2"/>
  <c r="E25" i="2"/>
  <c r="G25" i="2"/>
  <c r="H25" i="2"/>
  <c r="I25" i="2"/>
  <c r="A26" i="2"/>
  <c r="B26" i="2"/>
  <c r="C26" i="2"/>
  <c r="D26" i="2"/>
  <c r="E26" i="2"/>
  <c r="G26" i="2"/>
  <c r="H26" i="2"/>
  <c r="I26" i="2"/>
  <c r="A27" i="2"/>
  <c r="B27" i="2"/>
  <c r="C27" i="2"/>
  <c r="D27" i="2"/>
  <c r="E27" i="2"/>
  <c r="G27" i="2"/>
  <c r="H27" i="2"/>
  <c r="I27" i="2"/>
  <c r="A28" i="2"/>
  <c r="B28" i="2"/>
  <c r="C28" i="2"/>
  <c r="D28" i="2"/>
  <c r="E28" i="2"/>
  <c r="G28" i="2"/>
  <c r="H28" i="2"/>
  <c r="I28" i="2"/>
  <c r="A29" i="2"/>
  <c r="B29" i="2"/>
  <c r="C29" i="2"/>
  <c r="D29" i="2"/>
  <c r="E29" i="2"/>
  <c r="G29" i="2"/>
  <c r="H29" i="2"/>
  <c r="I29" i="2"/>
  <c r="A30" i="2"/>
  <c r="B30" i="2"/>
  <c r="C30" i="2"/>
  <c r="D30" i="2"/>
  <c r="E30" i="2"/>
  <c r="G30" i="2"/>
  <c r="H30" i="2"/>
  <c r="I30" i="2"/>
  <c r="A31" i="2"/>
  <c r="B31" i="2"/>
  <c r="C31" i="2"/>
  <c r="D31" i="2"/>
  <c r="E31" i="2"/>
  <c r="G31" i="2"/>
  <c r="H31" i="2"/>
  <c r="I31" i="2"/>
  <c r="A32" i="2"/>
  <c r="B32" i="2"/>
  <c r="C32" i="2"/>
  <c r="D32" i="2"/>
  <c r="E32" i="2"/>
  <c r="G32" i="2"/>
  <c r="H32" i="2"/>
  <c r="I32" i="2"/>
  <c r="A33" i="2"/>
  <c r="B33" i="2"/>
  <c r="C33" i="2"/>
  <c r="D33" i="2"/>
  <c r="E33" i="2"/>
  <c r="G33" i="2"/>
  <c r="H33" i="2"/>
  <c r="I33" i="2"/>
  <c r="A34" i="2"/>
  <c r="B34" i="2"/>
  <c r="C34" i="2"/>
  <c r="D34" i="2"/>
  <c r="E34" i="2"/>
  <c r="G34" i="2"/>
  <c r="H34" i="2"/>
  <c r="I34" i="2"/>
  <c r="A35" i="2"/>
  <c r="B35" i="2"/>
  <c r="C35" i="2"/>
  <c r="D35" i="2"/>
  <c r="E35" i="2"/>
  <c r="G35" i="2"/>
  <c r="H35" i="2"/>
  <c r="I35" i="2"/>
  <c r="A36" i="2"/>
  <c r="B36" i="2"/>
  <c r="C36" i="2"/>
  <c r="D36" i="2"/>
  <c r="E36" i="2"/>
  <c r="G36" i="2"/>
  <c r="H36" i="2"/>
  <c r="I36" i="2"/>
  <c r="F5" i="3"/>
  <c r="A2" i="2" s="1"/>
</calcChain>
</file>

<file path=xl/sharedStrings.xml><?xml version="1.0" encoding="utf-8"?>
<sst xmlns="http://schemas.openxmlformats.org/spreadsheetml/2006/main" count="345" uniqueCount="234">
  <si>
    <t>男子</t>
    <rPh sb="0" eb="2">
      <t>ダンシ</t>
    </rPh>
    <phoneticPr fontId="1"/>
  </si>
  <si>
    <t>女子</t>
    <rPh sb="0" eb="2">
      <t>ジョシ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</si>
  <si>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</si>
  <si>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</si>
  <si>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学
年</t>
    <rPh sb="0" eb="1">
      <t>ガク</t>
    </rPh>
    <rPh sb="2" eb="3">
      <t>トシ</t>
    </rPh>
    <phoneticPr fontId="1"/>
  </si>
  <si>
    <t>種目１</t>
    <rPh sb="0" eb="2">
      <t>シュモク</t>
    </rPh>
    <phoneticPr fontId="1"/>
  </si>
  <si>
    <t>性
別</t>
    <rPh sb="0" eb="1">
      <t>セイ</t>
    </rPh>
    <rPh sb="2" eb="3">
      <t>ベツ</t>
    </rPh>
    <phoneticPr fontId="1"/>
  </si>
  <si>
    <t>ﾌﾘｾｲ</t>
  </si>
  <si>
    <t>ﾌﾘﾒｲ</t>
  </si>
  <si>
    <t>No</t>
    <phoneticPr fontId="1"/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</si>
  <si>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</si>
  <si>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</si>
  <si>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団体コード</t>
  </si>
  <si>
    <t>性別</t>
  </si>
  <si>
    <t>選手名</t>
  </si>
  <si>
    <t>選手カナ</t>
  </si>
  <si>
    <t>所属名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</si>
  <si>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</si>
  <si>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</si>
  <si>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</si>
  <si>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</si>
  <si>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</si>
  <si>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</si>
  <si>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</si>
  <si>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</si>
  <si>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</si>
  <si>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 xml:space="preserve"> </t>
    <phoneticPr fontId="1"/>
  </si>
  <si>
    <t>所属ID</t>
    <rPh sb="0" eb="2">
      <t>ショゾク</t>
    </rPh>
    <phoneticPr fontId="4"/>
  </si>
  <si>
    <t>半角スペース</t>
    <rPh sb="0" eb="2">
      <t>ハンカク</t>
    </rPh>
    <phoneticPr fontId="4"/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</si>
  <si>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</si>
  <si>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</si>
  <si>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連絡先（携帯等）</t>
    <rPh sb="0" eb="3">
      <t>レンラクサキ</t>
    </rPh>
    <rPh sb="4" eb="7">
      <t>ケイタイナド</t>
    </rPh>
    <phoneticPr fontId="1"/>
  </si>
  <si>
    <t>参加人数</t>
    <rPh sb="0" eb="2">
      <t>サンカ</t>
    </rPh>
    <rPh sb="2" eb="4">
      <t>ニンズウ</t>
    </rPh>
    <phoneticPr fontId="1"/>
  </si>
  <si>
    <t>参加料合計</t>
    <rPh sb="0" eb="3">
      <t>サンカリョウ</t>
    </rPh>
    <rPh sb="3" eb="5">
      <t>ゴウケイ</t>
    </rPh>
    <phoneticPr fontId="1"/>
  </si>
  <si>
    <t>申込み方法
（お願い）</t>
    <rPh sb="0" eb="2">
      <t>モウシコ</t>
    </rPh>
    <rPh sb="3" eb="5">
      <t>ホウホウ</t>
    </rPh>
    <rPh sb="8" eb="9">
      <t>ネガ</t>
    </rPh>
    <phoneticPr fontId="1"/>
  </si>
  <si>
    <t>例</t>
    <rPh sb="0" eb="1">
      <t>レイ</t>
    </rPh>
    <phoneticPr fontId="1"/>
  </si>
  <si>
    <t>宮崎</t>
    <rPh sb="0" eb="2">
      <t>ミヤザキ</t>
    </rPh>
    <phoneticPr fontId="1"/>
  </si>
  <si>
    <t>太郎</t>
    <rPh sb="0" eb="2">
      <t>タロウ</t>
    </rPh>
    <phoneticPr fontId="1"/>
  </si>
  <si>
    <t>ﾐﾔｻﾞｷ</t>
  </si>
  <si>
    <t>ﾀﾛｳ</t>
  </si>
  <si>
    <t>男</t>
    <rPh sb="0" eb="1">
      <t>オトコ</t>
    </rPh>
    <phoneticPr fontId="1"/>
  </si>
  <si>
    <t>ここに入力してください</t>
    <rPh sb="3" eb="5">
      <t>ニュウリョク</t>
    </rPh>
    <phoneticPr fontId="1"/>
  </si>
  <si>
    <t>クラス</t>
    <phoneticPr fontId="1"/>
  </si>
  <si>
    <t>都城自衛隊</t>
  </si>
  <si>
    <t>宮崎県庁</t>
  </si>
  <si>
    <t>都城泉ヶ丘高</t>
  </si>
  <si>
    <t>都城西高</t>
  </si>
  <si>
    <t>小林中</t>
  </si>
  <si>
    <t>姫城中</t>
  </si>
  <si>
    <t>小松原中</t>
  </si>
  <si>
    <t>妻ヶ丘中</t>
  </si>
  <si>
    <t>五十市中</t>
  </si>
  <si>
    <t>祝吉中</t>
  </si>
  <si>
    <t>沖水中</t>
  </si>
  <si>
    <t>志和池中</t>
  </si>
  <si>
    <t>庄内中</t>
  </si>
  <si>
    <t>紙屋中</t>
  </si>
  <si>
    <t>中郷中</t>
  </si>
  <si>
    <t>都城・西中</t>
  </si>
  <si>
    <t>三股中</t>
  </si>
  <si>
    <t>都城高専</t>
  </si>
  <si>
    <t>地区</t>
    <rPh sb="0" eb="2">
      <t>チク</t>
    </rPh>
    <phoneticPr fontId="1"/>
  </si>
  <si>
    <t xml:space="preserve"> </t>
    <phoneticPr fontId="4"/>
  </si>
  <si>
    <t>始めに選択</t>
    <rPh sb="0" eb="1">
      <t>ハジ</t>
    </rPh>
    <rPh sb="3" eb="5">
      <t>センタク</t>
    </rPh>
    <phoneticPr fontId="1"/>
  </si>
  <si>
    <t>実施日</t>
    <rPh sb="0" eb="3">
      <t>ジッシビ</t>
    </rPh>
    <phoneticPr fontId="1"/>
  </si>
  <si>
    <t>都城市陸上競技協会用　申込用紙</t>
    <rPh sb="0" eb="2">
      <t>ミヤコノジョウ</t>
    </rPh>
    <rPh sb="2" eb="3">
      <t>シ</t>
    </rPh>
    <rPh sb="3" eb="5">
      <t>リクジョウ</t>
    </rPh>
    <rPh sb="5" eb="7">
      <t>キョウギ</t>
    </rPh>
    <rPh sb="7" eb="10">
      <t>キョウカイヨウ</t>
    </rPh>
    <rPh sb="11" eb="13">
      <t>モウシコミ</t>
    </rPh>
    <rPh sb="13" eb="15">
      <t>ヨウシ</t>
    </rPh>
    <phoneticPr fontId="1"/>
  </si>
  <si>
    <t>末吉中</t>
  </si>
  <si>
    <t>松山中</t>
  </si>
  <si>
    <t>栗野中</t>
  </si>
  <si>
    <t>その他</t>
    <rPh sb="2" eb="3">
      <t>タ</t>
    </rPh>
    <phoneticPr fontId="1"/>
  </si>
  <si>
    <t>壮年男子</t>
    <rPh sb="0" eb="2">
      <t>ソウネン</t>
    </rPh>
    <rPh sb="2" eb="4">
      <t>ダンシ</t>
    </rPh>
    <phoneticPr fontId="4"/>
  </si>
  <si>
    <t>中学生男子</t>
    <rPh sb="0" eb="2">
      <t>チュウガク</t>
    </rPh>
    <rPh sb="2" eb="3">
      <t>セイ</t>
    </rPh>
    <rPh sb="3" eb="5">
      <t>ダンシ</t>
    </rPh>
    <phoneticPr fontId="4"/>
  </si>
  <si>
    <t>中学生女子</t>
    <rPh sb="0" eb="2">
      <t>チュウガク</t>
    </rPh>
    <rPh sb="2" eb="3">
      <t>セイ</t>
    </rPh>
    <rPh sb="3" eb="5">
      <t>ジョシ</t>
    </rPh>
    <phoneticPr fontId="4"/>
  </si>
  <si>
    <t>小学生男子</t>
    <rPh sb="0" eb="2">
      <t>ショウガク</t>
    </rPh>
    <rPh sb="2" eb="3">
      <t>セイ</t>
    </rPh>
    <rPh sb="3" eb="5">
      <t>ダンシ</t>
    </rPh>
    <phoneticPr fontId="1"/>
  </si>
  <si>
    <t>小学生女子</t>
    <rPh sb="0" eb="2">
      <t>ショウガク</t>
    </rPh>
    <rPh sb="2" eb="3">
      <t>セイ</t>
    </rPh>
    <rPh sb="3" eb="5">
      <t>ジョシ</t>
    </rPh>
    <phoneticPr fontId="1"/>
  </si>
  <si>
    <t>2km</t>
    <phoneticPr fontId="1"/>
  </si>
  <si>
    <t>5km</t>
    <phoneticPr fontId="1"/>
  </si>
  <si>
    <t>3km</t>
    <phoneticPr fontId="1"/>
  </si>
  <si>
    <t>5km</t>
    <phoneticPr fontId="4"/>
  </si>
  <si>
    <t>壮年女子</t>
    <rPh sb="0" eb="2">
      <t>ソウネン</t>
    </rPh>
    <rPh sb="2" eb="4">
      <t>ジョシ</t>
    </rPh>
    <phoneticPr fontId="4"/>
  </si>
  <si>
    <t>3km</t>
    <phoneticPr fontId="4"/>
  </si>
  <si>
    <t>29歳以下男子</t>
    <rPh sb="2" eb="5">
      <t>サイイカ</t>
    </rPh>
    <rPh sb="5" eb="7">
      <t>ダンシ</t>
    </rPh>
    <phoneticPr fontId="4"/>
  </si>
  <si>
    <t>29歳以下女子</t>
    <rPh sb="2" eb="5">
      <t>サイイカ</t>
    </rPh>
    <rPh sb="5" eb="7">
      <t>ジョシ</t>
    </rPh>
    <phoneticPr fontId="4"/>
  </si>
  <si>
    <t>30歳代男子</t>
    <rPh sb="2" eb="4">
      <t>サイダイ</t>
    </rPh>
    <rPh sb="4" eb="6">
      <t>ダンシ</t>
    </rPh>
    <phoneticPr fontId="4"/>
  </si>
  <si>
    <t>40歳代男子</t>
    <rPh sb="2" eb="4">
      <t>サイダイ</t>
    </rPh>
    <rPh sb="4" eb="6">
      <t>ダンシ</t>
    </rPh>
    <phoneticPr fontId="4"/>
  </si>
  <si>
    <t>50歳代男子</t>
    <rPh sb="2" eb="4">
      <t>サイダイ</t>
    </rPh>
    <rPh sb="4" eb="6">
      <t>ダンシ</t>
    </rPh>
    <phoneticPr fontId="4"/>
  </si>
  <si>
    <t>30歳以上女子</t>
    <rPh sb="2" eb="5">
      <t>サイイジョウ</t>
    </rPh>
    <rPh sb="5" eb="7">
      <t>ジョシ</t>
    </rPh>
    <phoneticPr fontId="4"/>
  </si>
  <si>
    <t>60歳以上男子</t>
    <rPh sb="2" eb="5">
      <t>サイイジョウ</t>
    </rPh>
    <rPh sb="5" eb="7">
      <t>ダンシ</t>
    </rPh>
    <phoneticPr fontId="4"/>
  </si>
  <si>
    <t>都城地区</t>
    <rPh sb="0" eb="2">
      <t>ミヤコノジョウ</t>
    </rPh>
    <rPh sb="2" eb="4">
      <t>チク</t>
    </rPh>
    <phoneticPr fontId="1"/>
  </si>
  <si>
    <t>小学5年男子</t>
    <rPh sb="0" eb="2">
      <t>ショウガク</t>
    </rPh>
    <rPh sb="3" eb="4">
      <t>ネン</t>
    </rPh>
    <rPh sb="4" eb="6">
      <t>ダンシ</t>
    </rPh>
    <phoneticPr fontId="1"/>
  </si>
  <si>
    <t>競技役員(公認審判員）</t>
    <rPh sb="0" eb="2">
      <t>キョウギ</t>
    </rPh>
    <rPh sb="2" eb="4">
      <t>ヤクイン</t>
    </rPh>
    <rPh sb="5" eb="7">
      <t>コウニン</t>
    </rPh>
    <rPh sb="7" eb="10">
      <t>シンパンイン</t>
    </rPh>
    <phoneticPr fontId="1"/>
  </si>
  <si>
    <t>小学3年男子</t>
    <rPh sb="0" eb="2">
      <t>ショウガク</t>
    </rPh>
    <rPh sb="4" eb="6">
      <t>ダンシ</t>
    </rPh>
    <phoneticPr fontId="4"/>
  </si>
  <si>
    <t>小学4年男子</t>
    <rPh sb="0" eb="2">
      <t>ショウガク</t>
    </rPh>
    <rPh sb="4" eb="6">
      <t>ダンシ</t>
    </rPh>
    <phoneticPr fontId="4"/>
  </si>
  <si>
    <t>小学5年男子</t>
    <rPh sb="0" eb="2">
      <t>ショウガク</t>
    </rPh>
    <rPh sb="4" eb="6">
      <t>ダンシ</t>
    </rPh>
    <phoneticPr fontId="4"/>
  </si>
  <si>
    <t>小学6年男子</t>
    <rPh sb="0" eb="2">
      <t>ショウガク</t>
    </rPh>
    <rPh sb="4" eb="6">
      <t>ダンシ</t>
    </rPh>
    <phoneticPr fontId="4"/>
  </si>
  <si>
    <t>小学3年女子</t>
    <rPh sb="0" eb="2">
      <t>ショウガク</t>
    </rPh>
    <rPh sb="4" eb="6">
      <t>ジョシ</t>
    </rPh>
    <phoneticPr fontId="4"/>
  </si>
  <si>
    <t>小学4年女子</t>
    <rPh sb="0" eb="2">
      <t>ショウガク</t>
    </rPh>
    <rPh sb="4" eb="6">
      <t>ジョシ</t>
    </rPh>
    <phoneticPr fontId="4"/>
  </si>
  <si>
    <t>小学5年女子</t>
    <rPh sb="0" eb="2">
      <t>ショウガク</t>
    </rPh>
    <rPh sb="4" eb="6">
      <t>ジョシ</t>
    </rPh>
    <phoneticPr fontId="4"/>
  </si>
  <si>
    <t>小学6年女子</t>
    <rPh sb="0" eb="2">
      <t>ショウガク</t>
    </rPh>
    <rPh sb="4" eb="6">
      <t>ジョシ</t>
    </rPh>
    <phoneticPr fontId="4"/>
  </si>
  <si>
    <t>中学1年男子</t>
    <rPh sb="0" eb="2">
      <t>チュウガク</t>
    </rPh>
    <rPh sb="4" eb="6">
      <t>ダンシ</t>
    </rPh>
    <phoneticPr fontId="4"/>
  </si>
  <si>
    <t>中学1年女子</t>
    <rPh sb="0" eb="2">
      <t>チュウガク</t>
    </rPh>
    <rPh sb="4" eb="6">
      <t>ジョシ</t>
    </rPh>
    <phoneticPr fontId="4"/>
  </si>
  <si>
    <t>中学2年男子</t>
    <rPh sb="0" eb="2">
      <t>チュウガク</t>
    </rPh>
    <rPh sb="4" eb="6">
      <t>ダンシ</t>
    </rPh>
    <phoneticPr fontId="4"/>
  </si>
  <si>
    <t>中学2年女子</t>
    <rPh sb="0" eb="2">
      <t>チュウガク</t>
    </rPh>
    <rPh sb="4" eb="6">
      <t>ジョシ</t>
    </rPh>
    <phoneticPr fontId="4"/>
  </si>
  <si>
    <t>中学3年男子</t>
    <rPh sb="0" eb="2">
      <t>チュウガク</t>
    </rPh>
    <rPh sb="4" eb="6">
      <t>ダンシ</t>
    </rPh>
    <phoneticPr fontId="4"/>
  </si>
  <si>
    <t>中学3年女子</t>
    <rPh sb="0" eb="2">
      <t>チュウガク</t>
    </rPh>
    <rPh sb="4" eb="6">
      <t>ジョシ</t>
    </rPh>
    <phoneticPr fontId="4"/>
  </si>
  <si>
    <t>小学1年男子</t>
    <rPh sb="0" eb="2">
      <t>ショウガク</t>
    </rPh>
    <rPh sb="3" eb="4">
      <t>ネン</t>
    </rPh>
    <rPh sb="4" eb="6">
      <t>ダンシ</t>
    </rPh>
    <phoneticPr fontId="4"/>
  </si>
  <si>
    <t>小学2年男子</t>
    <rPh sb="0" eb="2">
      <t>ショウガク</t>
    </rPh>
    <rPh sb="3" eb="4">
      <t>ネン</t>
    </rPh>
    <rPh sb="4" eb="6">
      <t>ダンシ</t>
    </rPh>
    <phoneticPr fontId="4"/>
  </si>
  <si>
    <t>小学1年女子</t>
    <rPh sb="0" eb="2">
      <t>ショウガク</t>
    </rPh>
    <rPh sb="3" eb="4">
      <t>ネン</t>
    </rPh>
    <rPh sb="4" eb="6">
      <t>ジョシ</t>
    </rPh>
    <phoneticPr fontId="4"/>
  </si>
  <si>
    <t>小学2年女子</t>
    <rPh sb="0" eb="2">
      <t>ショウガク</t>
    </rPh>
    <rPh sb="3" eb="4">
      <t>ネン</t>
    </rPh>
    <rPh sb="4" eb="6">
      <t>ジョシ</t>
    </rPh>
    <phoneticPr fontId="4"/>
  </si>
  <si>
    <t>800m</t>
    <phoneticPr fontId="4"/>
  </si>
  <si>
    <r>
      <t xml:space="preserve">①ファイル名を所属名で保存して送信してもらえると助かります。
</t>
    </r>
    <r>
      <rPr>
        <b/>
        <sz val="8"/>
        <color indexed="10"/>
        <rFont val="メイリオ"/>
        <family val="3"/>
        <charset val="128"/>
      </rPr>
      <t>②番号は主催者が入力します。</t>
    </r>
    <rPh sb="5" eb="6">
      <t>メイ</t>
    </rPh>
    <rPh sb="7" eb="10">
      <t>ショゾクメイ</t>
    </rPh>
    <rPh sb="11" eb="13">
      <t>ホゾン</t>
    </rPh>
    <rPh sb="15" eb="17">
      <t>ソウシン</t>
    </rPh>
    <rPh sb="24" eb="25">
      <t>タス</t>
    </rPh>
    <rPh sb="32" eb="34">
      <t>バンゴウ</t>
    </rPh>
    <rPh sb="35" eb="38">
      <t>シュサイシャ</t>
    </rPh>
    <rPh sb="39" eb="41">
      <t>ニュウリョク</t>
    </rPh>
    <phoneticPr fontId="1"/>
  </si>
  <si>
    <t>番　号</t>
    <rPh sb="0" eb="1">
      <t>バン</t>
    </rPh>
    <rPh sb="2" eb="3">
      <t>ゴウ</t>
    </rPh>
    <phoneticPr fontId="1"/>
  </si>
  <si>
    <t>吾田中</t>
  </si>
  <si>
    <t>旭化成延岡</t>
  </si>
  <si>
    <t>有村歯科</t>
  </si>
  <si>
    <t>飯野高</t>
  </si>
  <si>
    <t>石山小</t>
  </si>
  <si>
    <t>五十市小</t>
  </si>
  <si>
    <t>一万城町</t>
  </si>
  <si>
    <t>祝吉小</t>
  </si>
  <si>
    <t>江平小</t>
  </si>
  <si>
    <t>大淀あすなろ</t>
  </si>
  <si>
    <t>沖水小</t>
  </si>
  <si>
    <t>加久藤中</t>
  </si>
  <si>
    <t>上小ﾌｧｲﾀｰｽﾞ</t>
  </si>
  <si>
    <t>上長飯わかば</t>
  </si>
  <si>
    <t>上長飯小</t>
  </si>
  <si>
    <t>紙屋小</t>
  </si>
  <si>
    <t>紙屋陸上</t>
  </si>
  <si>
    <t>北諸県郡陸協</t>
  </si>
  <si>
    <t>串間市陸協</t>
  </si>
  <si>
    <t>串間陸上</t>
  </si>
  <si>
    <t>五ヶ瀬ﾜｲﾅﾘｰ</t>
  </si>
  <si>
    <t>小林秀峰高</t>
  </si>
  <si>
    <t>自衛隊大隅地域</t>
  </si>
  <si>
    <t>志比田スポ少</t>
  </si>
  <si>
    <t>尚志館高</t>
  </si>
  <si>
    <t>庄内小</t>
  </si>
  <si>
    <t>新光陸上クラブ</t>
  </si>
  <si>
    <t>末吉小</t>
  </si>
  <si>
    <t>聖ドミニコ高</t>
  </si>
  <si>
    <t>曽於市陸協</t>
  </si>
  <si>
    <t>蘇陽中</t>
  </si>
  <si>
    <t>大王小</t>
  </si>
  <si>
    <t>鷹尾ホークス</t>
  </si>
  <si>
    <t>高崎小</t>
  </si>
  <si>
    <t>高崎中</t>
  </si>
  <si>
    <t>高崎野球</t>
  </si>
  <si>
    <t>高城小</t>
  </si>
  <si>
    <t>高城スポーツ</t>
  </si>
  <si>
    <t>高城ｽﾏｯｼｭ</t>
  </si>
  <si>
    <t>高城町</t>
  </si>
  <si>
    <t>高原中</t>
  </si>
  <si>
    <t>高原町</t>
  </si>
  <si>
    <t>財部小</t>
  </si>
  <si>
    <t>ﾁｬﾚﾝｼﾞｱｽﾘｰﾄ</t>
  </si>
  <si>
    <t>都工OB</t>
  </si>
  <si>
    <t>西小野球</t>
  </si>
  <si>
    <t>日南市陸協</t>
  </si>
  <si>
    <t>日章学園高</t>
  </si>
  <si>
    <t>日新製綱</t>
  </si>
  <si>
    <t>柏陽ＡＣ</t>
  </si>
  <si>
    <t>隼人町</t>
  </si>
  <si>
    <t>日当山小</t>
  </si>
  <si>
    <t>久峰中</t>
  </si>
  <si>
    <t>久峰ランナー</t>
  </si>
  <si>
    <t>ひまわりクラブ</t>
  </si>
  <si>
    <t>広原町</t>
  </si>
  <si>
    <t>ﾌｧﾐﾘｰﾏｰﾄ</t>
  </si>
  <si>
    <t>フィットピア</t>
  </si>
  <si>
    <t>ブルースカイ</t>
  </si>
  <si>
    <t>ほんちﾗﾝﾅｰ</t>
  </si>
  <si>
    <t>南九州大学</t>
  </si>
  <si>
    <t>三股ジュニア</t>
  </si>
  <si>
    <t>三股中・野球</t>
  </si>
  <si>
    <t>三股中・陸上</t>
  </si>
  <si>
    <t>三股町</t>
  </si>
  <si>
    <t>三股西ﾌｧｲﾀｰｽﾞ</t>
  </si>
  <si>
    <t>都城・西小</t>
  </si>
  <si>
    <t>都城アスリート</t>
  </si>
  <si>
    <t>都城きりしま支</t>
  </si>
  <si>
    <t>都城工高クラブ</t>
  </si>
  <si>
    <t>都城工業高</t>
  </si>
  <si>
    <t>都城ｻｯｶｰｽｸｰﾙ</t>
  </si>
  <si>
    <t>都城市</t>
  </si>
  <si>
    <t>都城市役所</t>
  </si>
  <si>
    <t>都城商高</t>
  </si>
  <si>
    <t>都城市陸協</t>
  </si>
  <si>
    <t>都城土木事務所</t>
  </si>
  <si>
    <t>都城農高</t>
  </si>
  <si>
    <t>都城東高</t>
  </si>
  <si>
    <t>都城・東小</t>
  </si>
  <si>
    <t>宮崎学園高</t>
  </si>
  <si>
    <t>宮崎学園中</t>
  </si>
  <si>
    <t>宮崎工高</t>
  </si>
  <si>
    <t>宮崎産経大</t>
  </si>
  <si>
    <t>宮崎市</t>
  </si>
  <si>
    <t>宮崎市陸協</t>
  </si>
  <si>
    <t>宮崎大学</t>
  </si>
  <si>
    <t>宮崎ﾄﾗｲｱｽﾛﾝ</t>
  </si>
  <si>
    <t>宮崎西高</t>
  </si>
  <si>
    <t>宮崎西小</t>
  </si>
  <si>
    <t>宮崎日大高</t>
  </si>
  <si>
    <t>宮崎日大中</t>
  </si>
  <si>
    <t>宮崎ﾏｽﾀｰｽﾞ</t>
  </si>
  <si>
    <t>宮崎陸協</t>
  </si>
  <si>
    <t>宮大附属中</t>
  </si>
  <si>
    <t>穆佐小</t>
  </si>
  <si>
    <t>明道スポーツ</t>
  </si>
  <si>
    <t>明和ﾊﾞﾚｰｸﾗﾌﾞ</t>
  </si>
  <si>
    <t>薬師食品縄瀬本</t>
  </si>
  <si>
    <t>安久小</t>
  </si>
  <si>
    <t>やっさ昴ｽﾎﾟｰﾂ</t>
  </si>
  <si>
    <t>柳迫小</t>
  </si>
  <si>
    <t>ﾕｰﾄﾘｰｱｽﾘｰﾄ</t>
  </si>
  <si>
    <t>ラスパたかざき</t>
  </si>
  <si>
    <t>BNCｱｽﾘｰﾂ</t>
  </si>
  <si>
    <t>Ecoﾗﾝﾆﾝｸﾞ</t>
  </si>
  <si>
    <t>GGRC熊本</t>
  </si>
  <si>
    <t>KIRISHIMA</t>
  </si>
  <si>
    <t>N'Sランナー</t>
  </si>
  <si>
    <t>Teamらん</t>
  </si>
  <si>
    <t>WAVE宮崎</t>
  </si>
  <si>
    <t>①所属名（語順音順）</t>
    <rPh sb="1" eb="4">
      <t>ショゾクメイ</t>
    </rPh>
    <rPh sb="5" eb="7">
      <t>ゴジュン</t>
    </rPh>
    <rPh sb="7" eb="9">
      <t>オンジュン</t>
    </rPh>
    <phoneticPr fontId="1"/>
  </si>
  <si>
    <t>②リストにない場合</t>
    <rPh sb="7" eb="9">
      <t>バアイ</t>
    </rPh>
    <phoneticPr fontId="1"/>
  </si>
  <si>
    <t>選択してください</t>
    <rPh sb="0" eb="2">
      <t>センタク</t>
    </rPh>
    <phoneticPr fontId="4"/>
  </si>
  <si>
    <t>②番号</t>
    <rPh sb="1" eb="2">
      <t>バン</t>
    </rPh>
    <rPh sb="2" eb="3">
      <t>ゴウ</t>
    </rPh>
    <phoneticPr fontId="1"/>
  </si>
  <si>
    <t>財部クラブ</t>
    <phoneticPr fontId="4"/>
  </si>
  <si>
    <t>延岡ＭＣ</t>
    <phoneticPr fontId="4"/>
  </si>
  <si>
    <t>小学1･2年生</t>
    <rPh sb="0" eb="2">
      <t>ショウガク</t>
    </rPh>
    <rPh sb="5" eb="7">
      <t>ネンセイ</t>
    </rPh>
    <phoneticPr fontId="4"/>
  </si>
  <si>
    <t>小学3年</t>
    <rPh sb="0" eb="2">
      <t>ショウガク</t>
    </rPh>
    <rPh sb="3" eb="4">
      <t>ネン</t>
    </rPh>
    <phoneticPr fontId="4"/>
  </si>
  <si>
    <t>1000ｍ</t>
    <phoneticPr fontId="4"/>
  </si>
  <si>
    <t xml:space="preserve">第74回 都城市成人記念ロードレース大会 </t>
    <rPh sb="8" eb="10">
      <t>セイジン</t>
    </rPh>
    <rPh sb="10" eb="12">
      <t>キネン</t>
    </rPh>
    <rPh sb="18" eb="20">
      <t>タイカイ</t>
    </rPh>
    <phoneticPr fontId="1"/>
  </si>
  <si>
    <t>申込みのお問合せ
toasu4201@yahoo.co.jp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</si>
</sst>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800]dddd\,\ mmmm\ dd\,\ yyyy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6"/>
      <name val="ヒラギノ角ゴ ProN W3"/>
      <family val="2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b/>
      <u/>
      <sz val="12"/>
      <color indexed="1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0"/>
      <name val="ＭＳ Ｐゴシック"/>
      <family val="3"/>
      <charset val="128"/>
    </font>
    <font>
      <b/>
      <sz val="8"/>
      <color indexed="1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hair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 style="hair">
        <color indexed="18"/>
      </left>
      <right/>
      <top/>
      <bottom/>
      <diagonal/>
    </border>
    <border>
      <left style="thin">
        <color indexed="18"/>
      </left>
      <right style="hair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/>
      <bottom style="hair">
        <color indexed="18"/>
      </bottom>
      <diagonal/>
    </border>
    <border>
      <left/>
      <right/>
      <top/>
      <bottom style="thin">
        <color indexed="62"/>
      </bottom>
      <diagonal/>
    </border>
    <border>
      <left/>
      <right style="thin">
        <color indexed="64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2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2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hair">
        <color indexed="18"/>
      </top>
      <bottom style="hair">
        <color indexed="18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/>
      <bottom style="hair">
        <color rgb="FF002060"/>
      </bottom>
      <diagonal/>
    </border>
    <border>
      <left style="thin">
        <color indexed="62"/>
      </left>
      <right/>
      <top style="thin">
        <color indexed="62"/>
      </top>
      <bottom style="thin">
        <color rgb="FF002060"/>
      </bottom>
      <diagonal/>
    </border>
    <border>
      <left/>
      <right/>
      <top style="thin">
        <color indexed="62"/>
      </top>
      <bottom style="thin">
        <color rgb="FF002060"/>
      </bottom>
      <diagonal/>
    </border>
    <border>
      <left/>
      <right style="thin">
        <color indexed="64"/>
      </right>
      <top style="thin">
        <color indexed="62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hair">
        <color indexed="18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/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hair">
        <color indexed="18"/>
      </bottom>
      <diagonal/>
    </border>
    <border>
      <left/>
      <right/>
      <top style="thin">
        <color rgb="FF002060"/>
      </top>
      <bottom style="hair">
        <color indexed="18"/>
      </bottom>
      <diagonal/>
    </border>
    <border>
      <left style="thin">
        <color rgb="FF002060"/>
      </left>
      <right/>
      <top style="thin">
        <color rgb="FF002060"/>
      </top>
      <bottom style="hair">
        <color rgb="FF002060"/>
      </bottom>
      <diagonal/>
    </border>
    <border>
      <left/>
      <right style="thin">
        <color rgb="FF002060"/>
      </right>
      <top style="thin">
        <color rgb="FF002060"/>
      </top>
      <bottom style="hair">
        <color rgb="FF002060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0" fontId="9" fillId="0" borderId="0" xfId="0" applyFont="1">
      <alignment vertical="center"/>
    </xf>
    <xf numFmtId="0" fontId="5" fillId="2" borderId="1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6" fillId="2" borderId="21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2" xfId="0" applyFont="1" applyBorder="1" applyAlignment="1" applyProtection="1">
      <alignment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2" borderId="46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5" borderId="0" xfId="0" applyFont="1" applyFill="1">
      <alignment vertical="center"/>
    </xf>
    <xf numFmtId="0" fontId="6" fillId="2" borderId="47" xfId="0" applyFont="1" applyFill="1" applyBorder="1" applyAlignment="1">
      <alignment horizontal="center" vertical="center" shrinkToFit="1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6" fillId="0" borderId="49" xfId="0" applyNumberFormat="1" applyFont="1" applyBorder="1" applyAlignment="1" applyProtection="1">
      <alignment horizontal="center" vertical="center"/>
      <protection locked="0"/>
    </xf>
    <xf numFmtId="176" fontId="6" fillId="0" borderId="50" xfId="0" applyNumberFormat="1" applyFont="1" applyBorder="1" applyAlignment="1" applyProtection="1">
      <alignment horizontal="center" vertical="center"/>
      <protection locked="0"/>
    </xf>
    <xf numFmtId="176" fontId="6" fillId="0" borderId="51" xfId="0" applyNumberFormat="1" applyFont="1" applyBorder="1" applyAlignment="1" applyProtection="1">
      <alignment horizontal="center" vertical="center"/>
      <protection locked="0"/>
    </xf>
    <xf numFmtId="176" fontId="6" fillId="0" borderId="52" xfId="0" applyNumberFormat="1" applyFont="1" applyBorder="1" applyAlignment="1" applyProtection="1">
      <alignment horizontal="center" vertical="center"/>
      <protection locked="0"/>
    </xf>
    <xf numFmtId="0" fontId="6" fillId="5" borderId="53" xfId="0" applyFont="1" applyFill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6" borderId="27" xfId="0" applyFont="1" applyFill="1" applyBorder="1" applyAlignment="1" applyProtection="1">
      <alignment horizontal="center" vertical="center" shrinkToFit="1"/>
      <protection locked="0"/>
    </xf>
    <xf numFmtId="0" fontId="6" fillId="6" borderId="4" xfId="0" applyFont="1" applyFill="1" applyBorder="1" applyAlignment="1" applyProtection="1">
      <alignment horizontal="center" vertical="center" shrinkToFit="1"/>
      <protection locked="0"/>
    </xf>
    <xf numFmtId="0" fontId="6" fillId="6" borderId="28" xfId="0" applyFont="1" applyFill="1" applyBorder="1" applyAlignment="1" applyProtection="1">
      <alignment horizontal="center" vertical="center" shrinkToFit="1"/>
      <protection locked="0"/>
    </xf>
    <xf numFmtId="0" fontId="6" fillId="6" borderId="29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12" fillId="2" borderId="46" xfId="0" applyFont="1" applyFill="1" applyBorder="1" applyAlignment="1">
      <alignment horizontal="center" vertical="center" shrinkToFit="1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 applyProtection="1">
      <alignment horizontal="center" vertical="center" wrapText="1"/>
      <protection locked="0"/>
    </xf>
    <xf numFmtId="0" fontId="5" fillId="6" borderId="47" xfId="0" applyFont="1" applyFill="1" applyBorder="1" applyAlignment="1">
      <alignment horizontal="left" vertical="center" wrapText="1"/>
    </xf>
    <xf numFmtId="0" fontId="5" fillId="6" borderId="60" xfId="0" applyFont="1" applyFill="1" applyBorder="1" applyAlignment="1">
      <alignment horizontal="left" vertical="center" wrapText="1"/>
    </xf>
    <xf numFmtId="0" fontId="5" fillId="6" borderId="48" xfId="0" applyFont="1" applyFill="1" applyBorder="1" applyAlignment="1">
      <alignment horizontal="left" vertical="center" wrapText="1"/>
    </xf>
    <xf numFmtId="0" fontId="6" fillId="0" borderId="62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6" fillId="0" borderId="69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6" borderId="46" xfId="0" applyFont="1" applyFill="1" applyBorder="1" applyAlignment="1">
      <alignment horizontal="center" vertical="center" wrapText="1"/>
    </xf>
    <xf numFmtId="0" fontId="6" fillId="0" borderId="70" xfId="0" applyFont="1" applyBorder="1" applyAlignment="1" applyProtection="1">
      <alignment horizontal="center" vertical="center" wrapText="1"/>
      <protection locked="0"/>
    </xf>
    <xf numFmtId="0" fontId="6" fillId="0" borderId="7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42" xfId="0" applyFont="1" applyBorder="1" applyAlignment="1" applyProtection="1">
      <alignment horizontal="center" vertical="center" shrinkToFit="1"/>
      <protection locked="0"/>
    </xf>
    <xf numFmtId="0" fontId="5" fillId="6" borderId="4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>
      <alignment horizontal="center" vertical="center" shrinkToFit="1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0" fontId="6" fillId="3" borderId="57" xfId="0" applyFont="1" applyFill="1" applyBorder="1" applyAlignment="1" applyProtection="1">
      <alignment horizontal="center" vertical="center" shrinkToFit="1"/>
      <protection locked="0"/>
    </xf>
    <xf numFmtId="0" fontId="6" fillId="3" borderId="58" xfId="0" applyFont="1" applyFill="1" applyBorder="1" applyAlignment="1" applyProtection="1">
      <alignment horizontal="center" vertical="center" shrinkToFit="1"/>
      <protection locked="0"/>
    </xf>
    <xf numFmtId="0" fontId="6" fillId="3" borderId="59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10" fillId="4" borderId="61" xfId="0" applyFont="1" applyFill="1" applyBorder="1" applyAlignment="1">
      <alignment horizontal="center" vertical="center"/>
    </xf>
    <xf numFmtId="0" fontId="10" fillId="4" borderId="67" xfId="0" applyFont="1" applyFill="1" applyBorder="1" applyAlignment="1">
      <alignment horizontal="center" vertical="center"/>
    </xf>
    <xf numFmtId="0" fontId="10" fillId="0" borderId="60" xfId="0" applyFont="1" applyBorder="1" applyAlignment="1" applyProtection="1">
      <alignment horizontal="center" vertical="center" shrinkToFit="1"/>
      <protection locked="0"/>
    </xf>
    <xf numFmtId="0" fontId="10" fillId="0" borderId="61" xfId="0" applyFont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>
      <alignment horizontal="center" vertical="center" textRotation="255" shrinkToFit="1"/>
    </xf>
    <xf numFmtId="0" fontId="5" fillId="2" borderId="38" xfId="0" applyFont="1" applyFill="1" applyBorder="1" applyAlignment="1">
      <alignment horizontal="center" vertical="center" textRotation="255" shrinkToFit="1"/>
    </xf>
    <xf numFmtId="0" fontId="6" fillId="2" borderId="46" xfId="0" applyFont="1" applyFill="1" applyBorder="1" applyAlignment="1">
      <alignment horizontal="center" vertical="center" wrapText="1" shrinkToFit="1"/>
    </xf>
    <xf numFmtId="0" fontId="6" fillId="2" borderId="47" xfId="0" applyFont="1" applyFill="1" applyBorder="1" applyAlignment="1">
      <alignment horizontal="center" vertical="center" wrapText="1" shrinkToFit="1"/>
    </xf>
    <xf numFmtId="0" fontId="6" fillId="2" borderId="47" xfId="0" applyFont="1" applyFill="1" applyBorder="1" applyAlignment="1">
      <alignment horizontal="center" vertical="center" shrinkToFit="1"/>
    </xf>
    <xf numFmtId="0" fontId="13" fillId="2" borderId="46" xfId="0" applyFont="1" applyFill="1" applyBorder="1" applyAlignment="1">
      <alignment horizontal="center" vertical="center" wrapText="1" shrinkToFit="1"/>
    </xf>
    <xf numFmtId="0" fontId="13" fillId="2" borderId="46" xfId="0" applyFont="1" applyFill="1" applyBorder="1" applyAlignment="1">
      <alignment horizontal="center" vertical="center" shrinkToFit="1"/>
    </xf>
    <xf numFmtId="177" fontId="6" fillId="2" borderId="34" xfId="0" applyNumberFormat="1" applyFont="1" applyFill="1" applyBorder="1" applyAlignment="1">
      <alignment horizontal="center" vertical="center" shrinkToFit="1"/>
    </xf>
    <xf numFmtId="177" fontId="6" fillId="2" borderId="36" xfId="0" applyNumberFormat="1" applyFont="1" applyFill="1" applyBorder="1" applyAlignment="1">
      <alignment horizontal="center" vertical="center" shrinkToFit="1"/>
    </xf>
    <xf numFmtId="0" fontId="6" fillId="2" borderId="60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8"/>
  <sheetViews>
    <sheetView tabSelected="1" view="pageBreakPreview" zoomScaleNormal="100" zoomScaleSheetLayoutView="100" workbookViewId="0">
      <selection activeCell="B3" sqref="B3:E3"/>
    </sheetView>
  </sheetViews>
  <sheetFormatPr defaultColWidth="9" defaultRowHeight="14.25"/>
  <cols>
    <col min="1" max="1" width="3.625" style="7" bestFit="1" customWidth="1"/>
    <col min="2" max="2" width="6.125" style="7" customWidth="1"/>
    <col min="3" max="4" width="8.5" style="6" customWidth="1"/>
    <col min="5" max="6" width="10.625" style="6" customWidth="1"/>
    <col min="7" max="7" width="2.5" style="7" bestFit="1" customWidth="1"/>
    <col min="8" max="8" width="3" style="7" bestFit="1" customWidth="1"/>
    <col min="9" max="9" width="5.75" style="6" bestFit="1" customWidth="1"/>
    <col min="10" max="10" width="7.375" style="6" bestFit="1" customWidth="1"/>
    <col min="11" max="11" width="9.5" style="7" customWidth="1"/>
    <col min="12" max="12" width="9" style="7"/>
    <col min="13" max="13" width="7.125" style="6" customWidth="1"/>
    <col min="14" max="14" width="7.125" style="6" bestFit="1" customWidth="1"/>
    <col min="15" max="15" width="8.5" style="6" bestFit="1" customWidth="1"/>
    <col min="16" max="16384" width="9" style="6"/>
  </cols>
  <sheetData>
    <row r="1" spans="1:22" ht="24.95" customHeight="1">
      <c r="A1" s="107" t="s">
        <v>232</v>
      </c>
      <c r="B1" s="107"/>
      <c r="C1" s="107"/>
      <c r="D1" s="107"/>
      <c r="E1" s="107"/>
      <c r="F1" s="107"/>
      <c r="G1" s="107"/>
      <c r="H1" s="108"/>
      <c r="I1" s="35" t="s">
        <v>64</v>
      </c>
      <c r="J1" s="123">
        <v>45676</v>
      </c>
      <c r="K1" s="124"/>
      <c r="L1" s="86" t="s">
        <v>65</v>
      </c>
      <c r="M1" s="87"/>
      <c r="N1" s="87"/>
      <c r="O1" s="87"/>
      <c r="R1" s="43"/>
      <c r="S1" s="43"/>
      <c r="U1" s="42"/>
      <c r="V1" s="42"/>
    </row>
    <row r="2" spans="1:22" s="7" customFormat="1" ht="20.100000000000001" customHeight="1">
      <c r="A2" s="116" t="s">
        <v>29</v>
      </c>
      <c r="B2" s="104" t="s">
        <v>223</v>
      </c>
      <c r="C2" s="105"/>
      <c r="D2" s="105"/>
      <c r="E2" s="106"/>
      <c r="F2" s="98" t="s">
        <v>224</v>
      </c>
      <c r="G2" s="110"/>
      <c r="H2" s="110"/>
      <c r="I2" s="111"/>
      <c r="J2" s="98" t="s">
        <v>30</v>
      </c>
      <c r="K2" s="99"/>
      <c r="L2" s="97" t="s">
        <v>31</v>
      </c>
      <c r="M2" s="97"/>
      <c r="N2" s="97"/>
      <c r="O2" s="97"/>
      <c r="R2" s="41"/>
      <c r="S2" s="41"/>
      <c r="U2" s="41"/>
      <c r="V2" s="41"/>
    </row>
    <row r="3" spans="1:22" s="7" customFormat="1" ht="20.100000000000001" customHeight="1">
      <c r="A3" s="117"/>
      <c r="B3" s="101"/>
      <c r="C3" s="102"/>
      <c r="D3" s="102"/>
      <c r="E3" s="103"/>
      <c r="F3" s="92" t="s">
        <v>41</v>
      </c>
      <c r="G3" s="93"/>
      <c r="H3" s="93"/>
      <c r="I3" s="94"/>
      <c r="J3" s="92"/>
      <c r="K3" s="95"/>
      <c r="L3" s="100"/>
      <c r="M3" s="100"/>
      <c r="N3" s="100"/>
      <c r="O3" s="100"/>
      <c r="Q3" s="91"/>
      <c r="R3" s="91"/>
      <c r="S3" s="91"/>
      <c r="U3" s="41"/>
      <c r="V3" s="41"/>
    </row>
    <row r="4" spans="1:22" ht="30.75" customHeight="1">
      <c r="A4" s="88" t="s">
        <v>34</v>
      </c>
      <c r="B4" s="96"/>
      <c r="C4" s="79" t="s">
        <v>110</v>
      </c>
      <c r="D4" s="80"/>
      <c r="E4" s="80"/>
      <c r="F4" s="80"/>
      <c r="G4" s="80"/>
      <c r="H4" s="80"/>
      <c r="I4" s="80"/>
      <c r="J4" s="80"/>
      <c r="K4" s="81"/>
      <c r="L4" s="88" t="s">
        <v>233</v>
      </c>
      <c r="M4" s="88"/>
      <c r="N4" s="88"/>
      <c r="O4" s="88"/>
    </row>
    <row r="5" spans="1:22" s="8" customFormat="1" ht="15.95" customHeight="1">
      <c r="A5" s="97" t="s">
        <v>9</v>
      </c>
      <c r="B5" s="121" t="s">
        <v>226</v>
      </c>
      <c r="C5" s="97" t="s">
        <v>2</v>
      </c>
      <c r="D5" s="97" t="s">
        <v>3</v>
      </c>
      <c r="E5" s="97" t="s">
        <v>7</v>
      </c>
      <c r="F5" s="97" t="s">
        <v>8</v>
      </c>
      <c r="G5" s="118" t="s">
        <v>4</v>
      </c>
      <c r="H5" s="119" t="s">
        <v>6</v>
      </c>
      <c r="I5" s="97" t="s">
        <v>5</v>
      </c>
      <c r="J5" s="97"/>
      <c r="K5" s="97"/>
      <c r="L5" s="97"/>
      <c r="M5" s="58"/>
      <c r="N5" s="50" t="s">
        <v>32</v>
      </c>
      <c r="O5" s="50" t="s">
        <v>33</v>
      </c>
    </row>
    <row r="6" spans="1:22" s="8" customFormat="1" ht="15.95" customHeight="1">
      <c r="A6" s="97"/>
      <c r="B6" s="122"/>
      <c r="C6" s="97"/>
      <c r="D6" s="97"/>
      <c r="E6" s="97"/>
      <c r="F6" s="97"/>
      <c r="G6" s="97"/>
      <c r="H6" s="120"/>
      <c r="I6" s="120" t="s">
        <v>42</v>
      </c>
      <c r="J6" s="125"/>
      <c r="K6" s="51" t="s">
        <v>10</v>
      </c>
      <c r="L6" s="59" t="s">
        <v>11</v>
      </c>
      <c r="M6" s="58" t="s">
        <v>0</v>
      </c>
      <c r="N6" s="52"/>
      <c r="O6" s="109"/>
    </row>
    <row r="7" spans="1:22" s="8" customFormat="1" ht="15.95" customHeight="1">
      <c r="A7" s="51" t="s">
        <v>35</v>
      </c>
      <c r="B7" s="76">
        <v>123</v>
      </c>
      <c r="C7" s="51" t="s">
        <v>36</v>
      </c>
      <c r="D7" s="51" t="s">
        <v>37</v>
      </c>
      <c r="E7" s="51" t="s">
        <v>38</v>
      </c>
      <c r="F7" s="51" t="s">
        <v>39</v>
      </c>
      <c r="G7" s="51">
        <v>3</v>
      </c>
      <c r="H7" s="54" t="s">
        <v>40</v>
      </c>
      <c r="I7" s="126" t="s">
        <v>89</v>
      </c>
      <c r="J7" s="127"/>
      <c r="K7" s="51" t="s">
        <v>75</v>
      </c>
      <c r="L7" s="51">
        <v>730</v>
      </c>
      <c r="M7" s="59" t="s">
        <v>1</v>
      </c>
      <c r="N7" s="52"/>
      <c r="O7" s="109"/>
    </row>
    <row r="8" spans="1:22" s="8" customFormat="1" ht="24.95" customHeight="1">
      <c r="A8" s="44">
        <v>1</v>
      </c>
      <c r="B8" s="71"/>
      <c r="C8" s="45"/>
      <c r="D8" s="46"/>
      <c r="E8" s="47"/>
      <c r="F8" s="48"/>
      <c r="G8" s="49"/>
      <c r="H8" s="55"/>
      <c r="I8" s="89"/>
      <c r="J8" s="90"/>
      <c r="K8" s="67"/>
      <c r="L8" s="70"/>
      <c r="M8" s="53"/>
      <c r="N8" s="53"/>
      <c r="O8" s="53"/>
    </row>
    <row r="9" spans="1:22" s="8" customFormat="1" ht="24.95" customHeight="1">
      <c r="A9" s="37">
        <v>2</v>
      </c>
      <c r="B9" s="72"/>
      <c r="C9" s="24"/>
      <c r="D9" s="25"/>
      <c r="E9" s="26"/>
      <c r="F9" s="27"/>
      <c r="G9" s="17"/>
      <c r="H9" s="56"/>
      <c r="I9" s="82"/>
      <c r="J9" s="83"/>
      <c r="K9" s="64"/>
      <c r="L9" s="68"/>
      <c r="M9" s="112" t="s">
        <v>90</v>
      </c>
      <c r="N9" s="112"/>
      <c r="O9" s="113"/>
    </row>
    <row r="10" spans="1:22" s="8" customFormat="1" ht="24.95" customHeight="1">
      <c r="A10" s="37">
        <v>3</v>
      </c>
      <c r="B10" s="72"/>
      <c r="C10" s="24"/>
      <c r="D10" s="25"/>
      <c r="E10" s="26"/>
      <c r="F10" s="27"/>
      <c r="G10" s="17"/>
      <c r="H10" s="56"/>
      <c r="I10" s="82"/>
      <c r="J10" s="83"/>
      <c r="K10" s="64"/>
      <c r="L10" s="68"/>
      <c r="M10" s="114"/>
      <c r="N10" s="114"/>
      <c r="O10" s="115"/>
    </row>
    <row r="11" spans="1:22" s="8" customFormat="1" ht="24.95" customHeight="1">
      <c r="A11" s="37">
        <v>4</v>
      </c>
      <c r="B11" s="72"/>
      <c r="C11" s="24"/>
      <c r="D11" s="25"/>
      <c r="E11" s="26"/>
      <c r="F11" s="27"/>
      <c r="G11" s="17"/>
      <c r="H11" s="56"/>
      <c r="I11" s="82"/>
      <c r="J11" s="83"/>
      <c r="K11" s="64"/>
      <c r="L11" s="68"/>
      <c r="M11" s="114"/>
      <c r="N11" s="114"/>
      <c r="O11" s="115"/>
    </row>
    <row r="12" spans="1:22" s="8" customFormat="1" ht="24.95" customHeight="1">
      <c r="A12" s="38">
        <v>5</v>
      </c>
      <c r="B12" s="73"/>
      <c r="C12" s="28"/>
      <c r="D12" s="29"/>
      <c r="E12" s="30"/>
      <c r="F12" s="31"/>
      <c r="G12" s="18"/>
      <c r="H12" s="57"/>
      <c r="I12" s="77"/>
      <c r="J12" s="78"/>
      <c r="K12" s="65"/>
      <c r="L12" s="69"/>
      <c r="M12" s="114"/>
      <c r="N12" s="114"/>
      <c r="O12" s="115"/>
    </row>
    <row r="13" spans="1:22" s="8" customFormat="1" ht="24.95" customHeight="1">
      <c r="A13" s="36">
        <v>6</v>
      </c>
      <c r="B13" s="74"/>
      <c r="C13" s="20"/>
      <c r="D13" s="21"/>
      <c r="E13" s="22"/>
      <c r="F13" s="23"/>
      <c r="G13" s="14"/>
      <c r="H13" s="15"/>
      <c r="I13" s="84"/>
      <c r="J13" s="85"/>
      <c r="K13" s="66"/>
      <c r="L13" s="63"/>
      <c r="M13" s="53"/>
      <c r="N13" s="53"/>
      <c r="O13" s="53"/>
    </row>
    <row r="14" spans="1:22" s="8" customFormat="1" ht="24.95" customHeight="1">
      <c r="A14" s="37">
        <v>7</v>
      </c>
      <c r="B14" s="72"/>
      <c r="C14" s="24"/>
      <c r="D14" s="25"/>
      <c r="E14" s="26"/>
      <c r="F14" s="27"/>
      <c r="G14" s="17"/>
      <c r="H14" s="16"/>
      <c r="I14" s="82"/>
      <c r="J14" s="83"/>
      <c r="K14" s="64"/>
      <c r="L14" s="68"/>
      <c r="M14" s="53"/>
      <c r="N14" s="53"/>
      <c r="O14" s="53"/>
    </row>
    <row r="15" spans="1:22" s="8" customFormat="1" ht="24.95" customHeight="1">
      <c r="A15" s="37">
        <v>8</v>
      </c>
      <c r="B15" s="72"/>
      <c r="C15" s="24"/>
      <c r="D15" s="25"/>
      <c r="E15" s="26"/>
      <c r="F15" s="27"/>
      <c r="G15" s="17"/>
      <c r="H15" s="16"/>
      <c r="I15" s="82"/>
      <c r="J15" s="83"/>
      <c r="K15" s="64"/>
      <c r="L15" s="68"/>
      <c r="M15" s="53"/>
      <c r="N15" s="53"/>
      <c r="O15" s="53"/>
    </row>
    <row r="16" spans="1:22" s="8" customFormat="1" ht="24.95" customHeight="1">
      <c r="A16" s="37">
        <v>9</v>
      </c>
      <c r="B16" s="72"/>
      <c r="C16" s="24"/>
      <c r="D16" s="25"/>
      <c r="E16" s="26"/>
      <c r="F16" s="27"/>
      <c r="G16" s="17"/>
      <c r="H16" s="16"/>
      <c r="I16" s="82"/>
      <c r="J16" s="83"/>
      <c r="K16" s="64"/>
      <c r="L16" s="68"/>
      <c r="M16" s="53"/>
      <c r="N16" s="53"/>
      <c r="O16" s="53"/>
    </row>
    <row r="17" spans="1:15" s="8" customFormat="1" ht="24.95" customHeight="1">
      <c r="A17" s="38">
        <v>10</v>
      </c>
      <c r="B17" s="73"/>
      <c r="C17" s="28"/>
      <c r="D17" s="29"/>
      <c r="E17" s="30"/>
      <c r="F17" s="31"/>
      <c r="G17" s="18"/>
      <c r="H17" s="19"/>
      <c r="I17" s="77"/>
      <c r="J17" s="78"/>
      <c r="K17" s="65"/>
      <c r="L17" s="69"/>
      <c r="M17" s="53"/>
      <c r="N17" s="53"/>
      <c r="O17" s="53"/>
    </row>
    <row r="18" spans="1:15" s="8" customFormat="1" ht="24.95" customHeight="1">
      <c r="A18" s="36">
        <v>11</v>
      </c>
      <c r="B18" s="74"/>
      <c r="C18" s="20"/>
      <c r="D18" s="21"/>
      <c r="E18" s="22"/>
      <c r="F18" s="23"/>
      <c r="G18" s="14"/>
      <c r="H18" s="15"/>
      <c r="I18" s="84"/>
      <c r="J18" s="85"/>
      <c r="K18" s="66"/>
      <c r="L18" s="63"/>
      <c r="M18" s="53"/>
      <c r="N18" s="53"/>
      <c r="O18" s="53"/>
    </row>
    <row r="19" spans="1:15" s="8" customFormat="1" ht="24.95" customHeight="1">
      <c r="A19" s="37">
        <v>12</v>
      </c>
      <c r="B19" s="72"/>
      <c r="C19" s="24"/>
      <c r="D19" s="25"/>
      <c r="E19" s="26"/>
      <c r="F19" s="27"/>
      <c r="G19" s="17"/>
      <c r="H19" s="16"/>
      <c r="I19" s="82"/>
      <c r="J19" s="83"/>
      <c r="K19" s="64"/>
      <c r="L19" s="68"/>
      <c r="M19" s="53"/>
      <c r="N19" s="53"/>
      <c r="O19" s="53"/>
    </row>
    <row r="20" spans="1:15" s="8" customFormat="1" ht="24.95" customHeight="1">
      <c r="A20" s="37">
        <v>13</v>
      </c>
      <c r="B20" s="72"/>
      <c r="C20" s="24"/>
      <c r="D20" s="25"/>
      <c r="E20" s="26"/>
      <c r="F20" s="27"/>
      <c r="G20" s="17"/>
      <c r="H20" s="16"/>
      <c r="I20" s="82"/>
      <c r="J20" s="83"/>
      <c r="K20" s="64"/>
      <c r="L20" s="68"/>
      <c r="M20" s="53"/>
      <c r="N20" s="53"/>
      <c r="O20" s="53"/>
    </row>
    <row r="21" spans="1:15" s="8" customFormat="1" ht="24.95" customHeight="1">
      <c r="A21" s="37">
        <v>14</v>
      </c>
      <c r="B21" s="72"/>
      <c r="C21" s="24"/>
      <c r="D21" s="25"/>
      <c r="E21" s="26"/>
      <c r="F21" s="27"/>
      <c r="G21" s="17"/>
      <c r="H21" s="16"/>
      <c r="I21" s="82"/>
      <c r="J21" s="83"/>
      <c r="K21" s="64"/>
      <c r="L21" s="68"/>
      <c r="M21" s="53"/>
      <c r="N21" s="53"/>
      <c r="O21" s="53"/>
    </row>
    <row r="22" spans="1:15" s="8" customFormat="1" ht="24.95" customHeight="1">
      <c r="A22" s="38">
        <v>15</v>
      </c>
      <c r="B22" s="73"/>
      <c r="C22" s="28"/>
      <c r="D22" s="29"/>
      <c r="E22" s="30"/>
      <c r="F22" s="31"/>
      <c r="G22" s="18"/>
      <c r="H22" s="19"/>
      <c r="I22" s="77"/>
      <c r="J22" s="78"/>
      <c r="K22" s="65"/>
      <c r="L22" s="69"/>
      <c r="M22" s="53"/>
      <c r="N22" s="53"/>
      <c r="O22" s="53"/>
    </row>
    <row r="23" spans="1:15" s="8" customFormat="1" ht="24.95" customHeight="1">
      <c r="A23" s="36">
        <v>16</v>
      </c>
      <c r="B23" s="74"/>
      <c r="C23" s="20"/>
      <c r="D23" s="21"/>
      <c r="E23" s="22"/>
      <c r="F23" s="23"/>
      <c r="G23" s="14"/>
      <c r="H23" s="15"/>
      <c r="I23" s="84"/>
      <c r="J23" s="85"/>
      <c r="K23" s="66"/>
      <c r="L23" s="63"/>
      <c r="M23" s="53"/>
      <c r="N23" s="53"/>
      <c r="O23" s="53"/>
    </row>
    <row r="24" spans="1:15" s="8" customFormat="1" ht="24.95" customHeight="1">
      <c r="A24" s="37">
        <v>17</v>
      </c>
      <c r="B24" s="72"/>
      <c r="C24" s="24"/>
      <c r="D24" s="25"/>
      <c r="E24" s="26"/>
      <c r="F24" s="27"/>
      <c r="G24" s="17"/>
      <c r="H24" s="16"/>
      <c r="I24" s="82"/>
      <c r="J24" s="83"/>
      <c r="K24" s="64"/>
      <c r="L24" s="68"/>
      <c r="M24" s="53"/>
      <c r="N24" s="53"/>
      <c r="O24" s="53"/>
    </row>
    <row r="25" spans="1:15" s="8" customFormat="1" ht="24.95" customHeight="1">
      <c r="A25" s="37">
        <v>18</v>
      </c>
      <c r="B25" s="72"/>
      <c r="C25" s="24"/>
      <c r="D25" s="25"/>
      <c r="E25" s="26"/>
      <c r="F25" s="27"/>
      <c r="G25" s="17"/>
      <c r="H25" s="16"/>
      <c r="I25" s="82"/>
      <c r="J25" s="83"/>
      <c r="K25" s="64"/>
      <c r="L25" s="68"/>
      <c r="M25" s="53"/>
      <c r="N25" s="53"/>
      <c r="O25" s="53"/>
    </row>
    <row r="26" spans="1:15" s="8" customFormat="1" ht="24.95" customHeight="1">
      <c r="A26" s="37">
        <v>19</v>
      </c>
      <c r="B26" s="72"/>
      <c r="C26" s="24"/>
      <c r="D26" s="25"/>
      <c r="E26" s="26"/>
      <c r="F26" s="27"/>
      <c r="G26" s="17"/>
      <c r="H26" s="16"/>
      <c r="I26" s="82"/>
      <c r="J26" s="83"/>
      <c r="K26" s="64"/>
      <c r="L26" s="68"/>
      <c r="M26" s="53"/>
      <c r="N26" s="53"/>
      <c r="O26" s="53"/>
    </row>
    <row r="27" spans="1:15" s="8" customFormat="1" ht="24.95" customHeight="1">
      <c r="A27" s="38">
        <v>20</v>
      </c>
      <c r="B27" s="73"/>
      <c r="C27" s="28"/>
      <c r="D27" s="29"/>
      <c r="E27" s="30"/>
      <c r="F27" s="31"/>
      <c r="G27" s="18"/>
      <c r="H27" s="19"/>
      <c r="I27" s="77"/>
      <c r="J27" s="78"/>
      <c r="K27" s="65"/>
      <c r="L27" s="69"/>
      <c r="M27" s="53"/>
      <c r="N27" s="53"/>
      <c r="O27" s="53"/>
    </row>
    <row r="28" spans="1:15" s="8" customFormat="1" ht="24.95" customHeight="1">
      <c r="A28" s="36">
        <v>21</v>
      </c>
      <c r="B28" s="74"/>
      <c r="C28" s="20"/>
      <c r="D28" s="21"/>
      <c r="E28" s="22"/>
      <c r="F28" s="23"/>
      <c r="G28" s="14"/>
      <c r="H28" s="15"/>
      <c r="I28" s="84"/>
      <c r="J28" s="85"/>
      <c r="K28" s="66"/>
      <c r="L28" s="63"/>
      <c r="M28" s="53"/>
      <c r="N28" s="53"/>
      <c r="O28" s="53"/>
    </row>
    <row r="29" spans="1:15" s="8" customFormat="1" ht="24.95" customHeight="1">
      <c r="A29" s="37">
        <v>22</v>
      </c>
      <c r="B29" s="72"/>
      <c r="C29" s="24"/>
      <c r="D29" s="25"/>
      <c r="E29" s="26"/>
      <c r="F29" s="27"/>
      <c r="G29" s="17"/>
      <c r="H29" s="16"/>
      <c r="I29" s="82"/>
      <c r="J29" s="83"/>
      <c r="K29" s="64"/>
      <c r="L29" s="68"/>
      <c r="M29" s="53"/>
      <c r="N29" s="53"/>
      <c r="O29" s="53"/>
    </row>
    <row r="30" spans="1:15" s="8" customFormat="1" ht="24.95" customHeight="1">
      <c r="A30" s="37">
        <v>23</v>
      </c>
      <c r="B30" s="72"/>
      <c r="C30" s="24"/>
      <c r="D30" s="25"/>
      <c r="E30" s="26"/>
      <c r="F30" s="27"/>
      <c r="G30" s="17"/>
      <c r="H30" s="16"/>
      <c r="I30" s="82"/>
      <c r="J30" s="83"/>
      <c r="K30" s="64"/>
      <c r="L30" s="68"/>
      <c r="M30" s="53"/>
      <c r="N30" s="53"/>
      <c r="O30" s="53"/>
    </row>
    <row r="31" spans="1:15" s="8" customFormat="1" ht="24.95" customHeight="1">
      <c r="A31" s="37">
        <v>24</v>
      </c>
      <c r="B31" s="72"/>
      <c r="C31" s="24"/>
      <c r="D31" s="25"/>
      <c r="E31" s="26"/>
      <c r="F31" s="27"/>
      <c r="G31" s="17"/>
      <c r="H31" s="16"/>
      <c r="I31" s="82"/>
      <c r="J31" s="83"/>
      <c r="K31" s="64"/>
      <c r="L31" s="68"/>
      <c r="M31" s="53"/>
      <c r="N31" s="53"/>
      <c r="O31" s="53"/>
    </row>
    <row r="32" spans="1:15" s="8" customFormat="1" ht="24.95" customHeight="1">
      <c r="A32" s="38">
        <v>25</v>
      </c>
      <c r="B32" s="73"/>
      <c r="C32" s="28"/>
      <c r="D32" s="29"/>
      <c r="E32" s="30"/>
      <c r="F32" s="31"/>
      <c r="G32" s="18"/>
      <c r="H32" s="19"/>
      <c r="I32" s="77"/>
      <c r="J32" s="78"/>
      <c r="K32" s="65"/>
      <c r="L32" s="69"/>
      <c r="M32" s="53"/>
      <c r="N32" s="53"/>
      <c r="O32" s="53"/>
    </row>
    <row r="33" spans="1:15" s="8" customFormat="1" ht="24.95" customHeight="1">
      <c r="A33" s="36">
        <v>26</v>
      </c>
      <c r="B33" s="74"/>
      <c r="C33" s="20"/>
      <c r="D33" s="21"/>
      <c r="E33" s="22"/>
      <c r="F33" s="23"/>
      <c r="G33" s="14"/>
      <c r="H33" s="15"/>
      <c r="I33" s="84"/>
      <c r="J33" s="85"/>
      <c r="K33" s="66"/>
      <c r="L33" s="63"/>
      <c r="M33" s="53"/>
      <c r="N33" s="53"/>
      <c r="O33" s="53"/>
    </row>
    <row r="34" spans="1:15" s="8" customFormat="1" ht="24.95" customHeight="1">
      <c r="A34" s="37">
        <v>27</v>
      </c>
      <c r="B34" s="72"/>
      <c r="C34" s="24"/>
      <c r="D34" s="25"/>
      <c r="E34" s="26"/>
      <c r="F34" s="27"/>
      <c r="G34" s="17"/>
      <c r="H34" s="16"/>
      <c r="I34" s="82"/>
      <c r="J34" s="83"/>
      <c r="K34" s="64"/>
      <c r="L34" s="68"/>
      <c r="M34" s="53"/>
      <c r="N34" s="53"/>
      <c r="O34" s="53"/>
    </row>
    <row r="35" spans="1:15" s="8" customFormat="1" ht="24.95" customHeight="1">
      <c r="A35" s="37">
        <v>28</v>
      </c>
      <c r="B35" s="72"/>
      <c r="C35" s="24"/>
      <c r="D35" s="25"/>
      <c r="E35" s="26"/>
      <c r="F35" s="27"/>
      <c r="G35" s="17"/>
      <c r="H35" s="16"/>
      <c r="I35" s="82"/>
      <c r="J35" s="83"/>
      <c r="K35" s="64"/>
      <c r="L35" s="68"/>
      <c r="M35" s="53"/>
      <c r="N35" s="53"/>
      <c r="O35" s="53"/>
    </row>
    <row r="36" spans="1:15" s="8" customFormat="1" ht="24.95" customHeight="1">
      <c r="A36" s="37">
        <v>29</v>
      </c>
      <c r="B36" s="72"/>
      <c r="C36" s="24"/>
      <c r="D36" s="25"/>
      <c r="E36" s="26"/>
      <c r="F36" s="27"/>
      <c r="G36" s="17"/>
      <c r="H36" s="16"/>
      <c r="I36" s="82"/>
      <c r="J36" s="83"/>
      <c r="K36" s="64"/>
      <c r="L36" s="68"/>
      <c r="M36" s="53"/>
      <c r="N36" s="53"/>
      <c r="O36" s="53"/>
    </row>
    <row r="37" spans="1:15" s="8" customFormat="1" ht="24.95" customHeight="1">
      <c r="A37" s="38">
        <v>30</v>
      </c>
      <c r="B37" s="73"/>
      <c r="C37" s="28"/>
      <c r="D37" s="29"/>
      <c r="E37" s="30"/>
      <c r="F37" s="31"/>
      <c r="G37" s="18"/>
      <c r="H37" s="19"/>
      <c r="I37" s="77"/>
      <c r="J37" s="78"/>
      <c r="K37" s="65"/>
      <c r="L37" s="69"/>
      <c r="M37" s="53"/>
      <c r="N37" s="53"/>
      <c r="O37" s="53"/>
    </row>
    <row r="38" spans="1:15" s="8" customFormat="1" ht="24.95" customHeight="1">
      <c r="A38" s="36">
        <v>31</v>
      </c>
      <c r="B38" s="74"/>
      <c r="C38" s="20"/>
      <c r="D38" s="21"/>
      <c r="E38" s="22"/>
      <c r="F38" s="23"/>
      <c r="G38" s="14"/>
      <c r="H38" s="15"/>
      <c r="I38" s="84"/>
      <c r="J38" s="85"/>
      <c r="K38" s="66"/>
      <c r="L38" s="63"/>
      <c r="M38" s="53"/>
      <c r="N38" s="53"/>
      <c r="O38" s="53"/>
    </row>
    <row r="39" spans="1:15" s="8" customFormat="1" ht="24.95" customHeight="1">
      <c r="A39" s="37">
        <v>32</v>
      </c>
      <c r="B39" s="72"/>
      <c r="C39" s="24"/>
      <c r="D39" s="25"/>
      <c r="E39" s="26"/>
      <c r="F39" s="27"/>
      <c r="G39" s="17"/>
      <c r="H39" s="16"/>
      <c r="I39" s="82"/>
      <c r="J39" s="83"/>
      <c r="K39" s="64"/>
      <c r="L39" s="68"/>
      <c r="M39" s="53"/>
      <c r="N39" s="53"/>
      <c r="O39" s="53"/>
    </row>
    <row r="40" spans="1:15" s="8" customFormat="1" ht="24.95" customHeight="1">
      <c r="A40" s="37">
        <v>33</v>
      </c>
      <c r="B40" s="72"/>
      <c r="C40" s="24"/>
      <c r="D40" s="25"/>
      <c r="E40" s="26"/>
      <c r="F40" s="27"/>
      <c r="G40" s="17"/>
      <c r="H40" s="16"/>
      <c r="I40" s="82"/>
      <c r="J40" s="83"/>
      <c r="K40" s="64"/>
      <c r="L40" s="68"/>
      <c r="M40" s="53"/>
      <c r="N40" s="53"/>
      <c r="O40" s="53"/>
    </row>
    <row r="41" spans="1:15" s="8" customFormat="1" ht="24.95" customHeight="1">
      <c r="A41" s="37">
        <v>34</v>
      </c>
      <c r="B41" s="72"/>
      <c r="C41" s="24"/>
      <c r="D41" s="25"/>
      <c r="E41" s="26"/>
      <c r="F41" s="27"/>
      <c r="G41" s="17"/>
      <c r="H41" s="16"/>
      <c r="I41" s="82"/>
      <c r="J41" s="83"/>
      <c r="K41" s="64"/>
      <c r="L41" s="68"/>
      <c r="M41" s="53"/>
      <c r="N41" s="53"/>
      <c r="O41" s="53"/>
    </row>
    <row r="42" spans="1:15" s="8" customFormat="1" ht="24.95" customHeight="1">
      <c r="A42" s="38">
        <v>35</v>
      </c>
      <c r="B42" s="73"/>
      <c r="C42" s="28"/>
      <c r="D42" s="29"/>
      <c r="E42" s="30"/>
      <c r="F42" s="31"/>
      <c r="G42" s="18"/>
      <c r="H42" s="19"/>
      <c r="I42" s="77"/>
      <c r="J42" s="78"/>
      <c r="K42" s="65"/>
      <c r="L42" s="69"/>
      <c r="M42" s="53"/>
      <c r="N42" s="53"/>
      <c r="O42" s="53"/>
    </row>
    <row r="43" spans="1:15" s="8" customFormat="1" ht="15">
      <c r="A43" s="9"/>
      <c r="B43" s="11"/>
      <c r="C43" s="10"/>
      <c r="D43" s="10"/>
      <c r="E43" s="10"/>
      <c r="F43" s="10"/>
      <c r="G43" s="9"/>
      <c r="H43" s="9"/>
      <c r="K43" s="9"/>
      <c r="L43" s="9"/>
    </row>
    <row r="44" spans="1:15" s="8" customFormat="1" ht="15">
      <c r="A44" s="9"/>
      <c r="B44" s="11"/>
      <c r="C44" s="10"/>
      <c r="D44" s="10"/>
      <c r="E44" s="10"/>
      <c r="F44" s="10"/>
      <c r="G44" s="9"/>
      <c r="H44" s="9"/>
      <c r="K44" s="9"/>
      <c r="L44" s="9"/>
    </row>
    <row r="45" spans="1:15" s="8" customFormat="1" ht="15">
      <c r="A45" s="9"/>
      <c r="B45" s="11"/>
      <c r="C45" s="10"/>
      <c r="D45" s="10"/>
      <c r="E45" s="10"/>
      <c r="F45" s="10"/>
      <c r="G45" s="9"/>
      <c r="H45" s="9"/>
      <c r="K45" s="9"/>
      <c r="L45" s="9"/>
    </row>
    <row r="46" spans="1:15" s="8" customFormat="1" ht="15">
      <c r="A46" s="9"/>
      <c r="B46" s="11"/>
      <c r="C46" s="10"/>
      <c r="D46" s="10"/>
      <c r="E46" s="10"/>
      <c r="F46" s="10"/>
      <c r="G46" s="9"/>
      <c r="H46" s="9"/>
      <c r="K46" s="9"/>
      <c r="L46" s="9"/>
    </row>
    <row r="47" spans="1:15" s="8" customFormat="1" ht="15">
      <c r="A47" s="9"/>
      <c r="B47" s="11"/>
      <c r="C47" s="10"/>
      <c r="D47" s="10"/>
      <c r="E47" s="10"/>
      <c r="F47" s="10"/>
      <c r="G47" s="9"/>
      <c r="H47" s="9"/>
      <c r="K47" s="9"/>
      <c r="L47" s="9"/>
    </row>
    <row r="48" spans="1:15" s="8" customFormat="1" ht="15">
      <c r="A48" s="9"/>
      <c r="B48" s="11"/>
      <c r="C48" s="10"/>
      <c r="D48" s="10"/>
      <c r="E48" s="10"/>
      <c r="F48" s="10"/>
      <c r="G48" s="9"/>
      <c r="H48" s="9"/>
      <c r="K48" s="9"/>
      <c r="L48" s="9"/>
    </row>
    <row r="49" spans="1:15" s="8" customFormat="1" ht="15">
      <c r="A49" s="9"/>
      <c r="B49" s="11"/>
      <c r="C49" s="10"/>
      <c r="D49" s="10"/>
      <c r="E49" s="10"/>
      <c r="F49" s="10"/>
      <c r="G49" s="9"/>
      <c r="H49" s="9"/>
      <c r="K49" s="9"/>
      <c r="L49" s="9"/>
    </row>
    <row r="50" spans="1:15" s="8" customFormat="1" ht="15">
      <c r="A50" s="9"/>
      <c r="B50" s="11"/>
      <c r="C50" s="10"/>
      <c r="D50" s="10"/>
      <c r="E50" s="10"/>
      <c r="F50" s="10"/>
      <c r="G50" s="9"/>
      <c r="H50" s="9"/>
      <c r="K50" s="9"/>
      <c r="L50" s="9"/>
    </row>
    <row r="51" spans="1:15" s="8" customFormat="1" ht="15">
      <c r="A51" s="9"/>
      <c r="B51" s="11"/>
      <c r="C51" s="10"/>
      <c r="D51" s="10"/>
      <c r="E51" s="10"/>
      <c r="F51" s="10"/>
      <c r="G51" s="9"/>
      <c r="H51" s="9"/>
      <c r="K51" s="9"/>
      <c r="L51" s="9"/>
    </row>
    <row r="52" spans="1:15" s="8" customFormat="1" ht="15">
      <c r="A52" s="9"/>
      <c r="B52" s="11"/>
      <c r="C52" s="10"/>
      <c r="D52" s="10"/>
      <c r="E52" s="10"/>
      <c r="F52" s="10"/>
      <c r="G52" s="9"/>
      <c r="H52" s="9"/>
      <c r="K52" s="9"/>
      <c r="L52" s="9"/>
    </row>
    <row r="53" spans="1:15" s="8" customFormat="1" ht="15">
      <c r="A53" s="9"/>
      <c r="B53" s="11"/>
      <c r="C53" s="10"/>
      <c r="D53" s="10"/>
      <c r="E53" s="10"/>
      <c r="F53" s="10"/>
      <c r="G53" s="9"/>
      <c r="H53" s="9"/>
      <c r="K53" s="9"/>
      <c r="L53" s="9"/>
    </row>
    <row r="54" spans="1:15" s="8" customFormat="1" ht="15">
      <c r="A54" s="9"/>
      <c r="B54" s="11"/>
      <c r="C54" s="10"/>
      <c r="D54" s="10"/>
      <c r="E54" s="10"/>
      <c r="F54" s="10"/>
      <c r="G54" s="9"/>
      <c r="H54" s="9"/>
      <c r="K54" s="9"/>
      <c r="L54" s="9"/>
    </row>
    <row r="55" spans="1:15" s="8" customFormat="1" ht="15">
      <c r="A55" s="9"/>
      <c r="B55" s="11"/>
      <c r="C55" s="10"/>
      <c r="D55" s="10"/>
      <c r="E55" s="10"/>
      <c r="F55" s="10"/>
      <c r="G55" s="9"/>
      <c r="H55" s="9"/>
      <c r="K55" s="9"/>
      <c r="L55" s="9"/>
      <c r="M55" s="6"/>
      <c r="N55" s="6"/>
      <c r="O55" s="6"/>
    </row>
    <row r="56" spans="1:15" s="8" customFormat="1" ht="15">
      <c r="A56" s="9"/>
      <c r="B56" s="11"/>
      <c r="C56" s="10"/>
      <c r="D56" s="10"/>
      <c r="E56" s="10"/>
      <c r="F56" s="10"/>
      <c r="G56" s="9"/>
      <c r="H56" s="9"/>
      <c r="K56" s="9"/>
      <c r="L56" s="9"/>
      <c r="M56" s="6"/>
      <c r="N56" s="6"/>
      <c r="O56" s="6"/>
    </row>
    <row r="57" spans="1:15" s="8" customFormat="1" ht="15">
      <c r="A57" s="9"/>
      <c r="B57" s="11"/>
      <c r="C57" s="10"/>
      <c r="D57" s="10"/>
      <c r="E57" s="10"/>
      <c r="F57" s="10"/>
      <c r="G57" s="9"/>
      <c r="H57" s="9"/>
      <c r="K57" s="9"/>
      <c r="L57" s="9"/>
      <c r="M57" s="6"/>
      <c r="N57" s="6"/>
      <c r="O57" s="6"/>
    </row>
    <row r="58" spans="1:15">
      <c r="B58" s="13"/>
      <c r="C58" s="12"/>
      <c r="D58" s="12"/>
      <c r="E58" s="12"/>
      <c r="F58" s="12"/>
    </row>
    <row r="59" spans="1:15">
      <c r="B59" s="13"/>
      <c r="C59" s="12"/>
      <c r="D59" s="12"/>
      <c r="E59" s="12"/>
      <c r="F59" s="12"/>
    </row>
    <row r="60" spans="1:15">
      <c r="B60" s="13"/>
      <c r="C60" s="12"/>
      <c r="D60" s="12"/>
      <c r="E60" s="12"/>
      <c r="F60" s="12"/>
    </row>
    <row r="61" spans="1:15">
      <c r="B61" s="13"/>
      <c r="C61" s="12"/>
      <c r="D61" s="12"/>
      <c r="E61" s="12"/>
      <c r="F61" s="12"/>
    </row>
    <row r="62" spans="1:15">
      <c r="B62" s="13"/>
      <c r="C62" s="12"/>
      <c r="D62" s="12"/>
      <c r="E62" s="12"/>
      <c r="F62" s="12"/>
    </row>
    <row r="63" spans="1:15">
      <c r="B63" s="13"/>
      <c r="C63" s="12"/>
      <c r="D63" s="12"/>
      <c r="E63" s="12"/>
      <c r="F63" s="12"/>
    </row>
    <row r="64" spans="1:15">
      <c r="B64" s="13"/>
      <c r="C64" s="12"/>
      <c r="D64" s="12"/>
      <c r="E64" s="12"/>
      <c r="F64" s="12"/>
    </row>
    <row r="65" spans="2:6">
      <c r="B65" s="13"/>
      <c r="C65" s="12"/>
      <c r="D65" s="12"/>
      <c r="E65" s="12"/>
      <c r="F65" s="12"/>
    </row>
    <row r="66" spans="2:6">
      <c r="B66" s="13"/>
      <c r="C66" s="12"/>
      <c r="D66" s="12"/>
      <c r="E66" s="12"/>
      <c r="F66" s="12"/>
    </row>
    <row r="67" spans="2:6">
      <c r="B67" s="13"/>
      <c r="C67" s="12"/>
      <c r="D67" s="12"/>
      <c r="E67" s="12"/>
      <c r="F67" s="12"/>
    </row>
    <row r="68" spans="2:6">
      <c r="B68" s="13"/>
      <c r="C68" s="12"/>
      <c r="D68" s="12"/>
      <c r="E68" s="12"/>
      <c r="F68" s="12"/>
    </row>
    <row r="69" spans="2:6">
      <c r="B69" s="13"/>
      <c r="C69" s="12"/>
      <c r="D69" s="12"/>
      <c r="E69" s="12"/>
      <c r="F69" s="12"/>
    </row>
    <row r="70" spans="2:6">
      <c r="B70" s="13"/>
      <c r="C70" s="12"/>
      <c r="D70" s="12"/>
      <c r="E70" s="12"/>
      <c r="F70" s="12"/>
    </row>
    <row r="71" spans="2:6">
      <c r="B71" s="13"/>
      <c r="C71" s="12"/>
      <c r="D71" s="12"/>
      <c r="E71" s="12"/>
      <c r="F71" s="12"/>
    </row>
    <row r="72" spans="2:6">
      <c r="B72" s="13"/>
      <c r="C72" s="12"/>
      <c r="D72" s="12"/>
      <c r="E72" s="12"/>
      <c r="F72" s="12"/>
    </row>
    <row r="73" spans="2:6">
      <c r="B73" s="13"/>
      <c r="C73" s="12"/>
      <c r="D73" s="12"/>
      <c r="E73" s="12"/>
      <c r="F73" s="12"/>
    </row>
    <row r="74" spans="2:6">
      <c r="B74" s="13"/>
      <c r="C74" s="12"/>
      <c r="D74" s="12"/>
      <c r="E74" s="12"/>
      <c r="F74" s="12"/>
    </row>
    <row r="75" spans="2:6">
      <c r="B75" s="13"/>
      <c r="C75" s="12"/>
      <c r="D75" s="12"/>
      <c r="E75" s="12"/>
      <c r="F75" s="12"/>
    </row>
    <row r="76" spans="2:6">
      <c r="B76" s="13"/>
      <c r="C76" s="12"/>
      <c r="D76" s="12"/>
      <c r="E76" s="12"/>
      <c r="F76" s="12"/>
    </row>
    <row r="77" spans="2:6">
      <c r="B77" s="13"/>
      <c r="C77" s="12"/>
      <c r="D77" s="12"/>
      <c r="E77" s="12"/>
      <c r="F77" s="12"/>
    </row>
    <row r="78" spans="2:6">
      <c r="B78" s="13"/>
      <c r="C78" s="12"/>
      <c r="D78" s="12"/>
      <c r="E78" s="12"/>
      <c r="F78" s="12"/>
    </row>
    <row r="79" spans="2:6">
      <c r="B79" s="13"/>
      <c r="C79" s="12"/>
      <c r="D79" s="12"/>
      <c r="E79" s="12"/>
      <c r="F79" s="12"/>
    </row>
    <row r="80" spans="2:6">
      <c r="B80" s="13"/>
      <c r="C80" s="12"/>
      <c r="D80" s="12"/>
      <c r="E80" s="12"/>
      <c r="F80" s="12"/>
    </row>
    <row r="81" spans="2:6">
      <c r="B81" s="13"/>
      <c r="C81" s="12"/>
      <c r="D81" s="12"/>
      <c r="E81" s="12"/>
      <c r="F81" s="12"/>
    </row>
    <row r="82" spans="2:6">
      <c r="B82" s="13"/>
      <c r="C82" s="12"/>
      <c r="D82" s="12"/>
      <c r="E82" s="12"/>
      <c r="F82" s="12"/>
    </row>
    <row r="83" spans="2:6">
      <c r="B83" s="13"/>
      <c r="C83" s="12"/>
      <c r="D83" s="12"/>
      <c r="E83" s="12"/>
      <c r="F83" s="12"/>
    </row>
    <row r="84" spans="2:6">
      <c r="B84" s="13"/>
      <c r="C84" s="12"/>
      <c r="D84" s="12"/>
      <c r="E84" s="12"/>
      <c r="F84" s="12"/>
    </row>
    <row r="85" spans="2:6">
      <c r="B85" s="13"/>
      <c r="C85" s="12"/>
      <c r="D85" s="12"/>
      <c r="E85" s="12"/>
      <c r="F85" s="12"/>
    </row>
    <row r="86" spans="2:6">
      <c r="B86" s="13"/>
      <c r="C86" s="12"/>
      <c r="D86" s="12"/>
      <c r="E86" s="12"/>
      <c r="F86" s="12"/>
    </row>
    <row r="87" spans="2:6">
      <c r="B87" s="13"/>
      <c r="C87" s="12"/>
      <c r="D87" s="12"/>
      <c r="E87" s="12"/>
      <c r="F87" s="12"/>
    </row>
    <row r="88" spans="2:6">
      <c r="B88" s="13"/>
      <c r="C88" s="12"/>
      <c r="D88" s="12"/>
      <c r="E88" s="12"/>
      <c r="F88" s="12"/>
    </row>
    <row r="89" spans="2:6">
      <c r="B89" s="13"/>
      <c r="C89" s="12"/>
      <c r="D89" s="12"/>
      <c r="E89" s="12"/>
      <c r="F89" s="12"/>
    </row>
    <row r="90" spans="2:6">
      <c r="B90" s="13"/>
      <c r="C90" s="12"/>
      <c r="D90" s="12"/>
      <c r="E90" s="12"/>
      <c r="F90" s="12"/>
    </row>
    <row r="91" spans="2:6">
      <c r="B91" s="13"/>
      <c r="C91" s="12"/>
      <c r="D91" s="12"/>
      <c r="E91" s="12"/>
      <c r="F91" s="12"/>
    </row>
    <row r="92" spans="2:6">
      <c r="B92" s="13"/>
      <c r="C92" s="12"/>
      <c r="D92" s="12"/>
      <c r="E92" s="12"/>
      <c r="F92" s="12"/>
    </row>
    <row r="93" spans="2:6">
      <c r="B93" s="13"/>
      <c r="C93" s="12"/>
      <c r="D93" s="12"/>
      <c r="E93" s="12"/>
      <c r="F93" s="12"/>
    </row>
    <row r="94" spans="2:6">
      <c r="B94" s="13"/>
      <c r="C94" s="12"/>
      <c r="D94" s="12"/>
      <c r="E94" s="12"/>
      <c r="F94" s="12"/>
    </row>
    <row r="95" spans="2:6">
      <c r="B95" s="13"/>
      <c r="C95" s="12"/>
      <c r="D95" s="12"/>
      <c r="E95" s="12"/>
      <c r="F95" s="12"/>
    </row>
    <row r="96" spans="2:6">
      <c r="B96" s="13"/>
      <c r="C96" s="12"/>
      <c r="D96" s="12"/>
      <c r="E96" s="12"/>
      <c r="F96" s="12"/>
    </row>
    <row r="97" spans="2:6">
      <c r="B97" s="13"/>
      <c r="C97" s="12"/>
      <c r="D97" s="12"/>
      <c r="E97" s="12"/>
      <c r="F97" s="12"/>
    </row>
    <row r="98" spans="2:6">
      <c r="B98" s="13"/>
      <c r="C98" s="12"/>
      <c r="D98" s="12"/>
      <c r="E98" s="12"/>
      <c r="F98" s="12"/>
    </row>
    <row r="99" spans="2:6">
      <c r="B99" s="13"/>
      <c r="C99" s="12"/>
      <c r="D99" s="12"/>
      <c r="E99" s="12"/>
      <c r="F99" s="12"/>
    </row>
    <row r="100" spans="2:6">
      <c r="B100" s="13"/>
      <c r="C100" s="12"/>
      <c r="D100" s="12"/>
      <c r="E100" s="12"/>
      <c r="F100" s="12"/>
    </row>
    <row r="101" spans="2:6">
      <c r="B101" s="13"/>
      <c r="C101" s="12"/>
      <c r="D101" s="12"/>
      <c r="E101" s="12"/>
      <c r="F101" s="12"/>
    </row>
    <row r="102" spans="2:6">
      <c r="B102" s="13"/>
      <c r="C102" s="12"/>
      <c r="D102" s="12"/>
      <c r="E102" s="12"/>
      <c r="F102" s="12"/>
    </row>
    <row r="103" spans="2:6">
      <c r="B103" s="13"/>
      <c r="C103" s="12"/>
      <c r="D103" s="12"/>
      <c r="E103" s="12"/>
      <c r="F103" s="12"/>
    </row>
    <row r="104" spans="2:6">
      <c r="B104" s="13"/>
      <c r="C104" s="12"/>
      <c r="D104" s="12"/>
      <c r="E104" s="12"/>
      <c r="F104" s="12"/>
    </row>
    <row r="105" spans="2:6">
      <c r="B105" s="13"/>
      <c r="C105" s="12"/>
      <c r="D105" s="12"/>
      <c r="E105" s="12"/>
      <c r="F105" s="12"/>
    </row>
    <row r="106" spans="2:6">
      <c r="B106" s="13"/>
      <c r="C106" s="12"/>
      <c r="D106" s="12"/>
      <c r="E106" s="12"/>
      <c r="F106" s="12"/>
    </row>
    <row r="107" spans="2:6">
      <c r="B107" s="13"/>
      <c r="C107" s="12"/>
      <c r="D107" s="12"/>
      <c r="E107" s="12"/>
      <c r="F107" s="12"/>
    </row>
    <row r="108" spans="2:6">
      <c r="B108" s="13"/>
      <c r="C108" s="12"/>
      <c r="D108" s="12"/>
      <c r="E108" s="12"/>
      <c r="F108" s="12"/>
    </row>
    <row r="109" spans="2:6">
      <c r="B109" s="13"/>
      <c r="C109" s="12"/>
      <c r="D109" s="12"/>
      <c r="E109" s="12"/>
      <c r="F109" s="12"/>
    </row>
    <row r="110" spans="2:6">
      <c r="B110" s="13"/>
      <c r="C110" s="12"/>
      <c r="D110" s="12"/>
      <c r="E110" s="12"/>
      <c r="F110" s="12"/>
    </row>
    <row r="111" spans="2:6">
      <c r="B111" s="13"/>
      <c r="C111" s="12"/>
      <c r="D111" s="12"/>
      <c r="E111" s="12"/>
      <c r="F111" s="12"/>
    </row>
    <row r="112" spans="2:6">
      <c r="B112" s="13"/>
      <c r="C112" s="12"/>
      <c r="D112" s="12"/>
      <c r="E112" s="12"/>
      <c r="F112" s="12"/>
    </row>
    <row r="113" spans="2:6">
      <c r="B113" s="13"/>
      <c r="C113" s="12"/>
      <c r="D113" s="12"/>
      <c r="E113" s="12"/>
      <c r="F113" s="12"/>
    </row>
    <row r="114" spans="2:6">
      <c r="B114" s="13"/>
      <c r="C114" s="12"/>
      <c r="D114" s="12"/>
      <c r="E114" s="12"/>
      <c r="F114" s="12"/>
    </row>
    <row r="115" spans="2:6">
      <c r="B115" s="13"/>
      <c r="C115" s="12"/>
      <c r="D115" s="12"/>
      <c r="E115" s="12"/>
      <c r="F115" s="12"/>
    </row>
    <row r="116" spans="2:6">
      <c r="B116" s="13"/>
      <c r="C116" s="12"/>
      <c r="D116" s="12"/>
      <c r="E116" s="12"/>
      <c r="F116" s="12"/>
    </row>
    <row r="117" spans="2:6">
      <c r="B117" s="13"/>
      <c r="C117" s="12"/>
      <c r="D117" s="12"/>
      <c r="E117" s="12"/>
      <c r="F117" s="12"/>
    </row>
    <row r="118" spans="2:6">
      <c r="B118" s="13"/>
      <c r="C118" s="12"/>
      <c r="D118" s="12"/>
      <c r="E118" s="12"/>
      <c r="F118" s="12"/>
    </row>
    <row r="119" spans="2:6">
      <c r="B119" s="13"/>
      <c r="C119" s="12"/>
      <c r="D119" s="12"/>
      <c r="E119" s="12"/>
      <c r="F119" s="12"/>
    </row>
    <row r="120" spans="2:6">
      <c r="B120" s="13"/>
      <c r="C120" s="12"/>
      <c r="D120" s="12"/>
      <c r="E120" s="12"/>
      <c r="F120" s="12"/>
    </row>
    <row r="121" spans="2:6">
      <c r="B121" s="13"/>
      <c r="C121" s="12"/>
      <c r="D121" s="12"/>
      <c r="E121" s="12"/>
      <c r="F121" s="12"/>
    </row>
    <row r="122" spans="2:6">
      <c r="B122" s="13"/>
      <c r="C122" s="12"/>
      <c r="D122" s="12"/>
      <c r="E122" s="12"/>
      <c r="F122" s="12"/>
    </row>
    <row r="123" spans="2:6">
      <c r="B123" s="13"/>
      <c r="C123" s="12"/>
      <c r="D123" s="12"/>
      <c r="E123" s="12"/>
      <c r="F123" s="12"/>
    </row>
    <row r="124" spans="2:6">
      <c r="B124" s="13"/>
      <c r="C124" s="12"/>
      <c r="D124" s="12"/>
      <c r="E124" s="12"/>
      <c r="F124" s="12"/>
    </row>
    <row r="125" spans="2:6">
      <c r="B125" s="13"/>
      <c r="C125" s="12"/>
      <c r="D125" s="12"/>
      <c r="E125" s="12"/>
      <c r="F125" s="12"/>
    </row>
    <row r="126" spans="2:6">
      <c r="B126" s="13"/>
      <c r="C126" s="12"/>
      <c r="D126" s="12"/>
      <c r="E126" s="12"/>
      <c r="F126" s="12"/>
    </row>
    <row r="127" spans="2:6">
      <c r="B127" s="13"/>
      <c r="C127" s="12"/>
      <c r="D127" s="12"/>
      <c r="E127" s="12"/>
      <c r="F127" s="12"/>
    </row>
    <row r="128" spans="2:6">
      <c r="B128" s="13"/>
      <c r="C128" s="12"/>
      <c r="D128" s="12"/>
      <c r="E128" s="12"/>
      <c r="F128" s="12"/>
    </row>
    <row r="129" spans="2:6">
      <c r="B129" s="13"/>
      <c r="C129" s="12"/>
      <c r="D129" s="12"/>
      <c r="E129" s="12"/>
      <c r="F129" s="12"/>
    </row>
    <row r="130" spans="2:6">
      <c r="B130" s="13"/>
      <c r="C130" s="12"/>
      <c r="D130" s="12"/>
      <c r="E130" s="12"/>
      <c r="F130" s="12"/>
    </row>
    <row r="131" spans="2:6">
      <c r="B131" s="13"/>
      <c r="C131" s="12"/>
      <c r="D131" s="12"/>
      <c r="E131" s="12"/>
      <c r="F131" s="12"/>
    </row>
    <row r="132" spans="2:6">
      <c r="B132" s="13"/>
      <c r="C132" s="12"/>
      <c r="D132" s="12"/>
      <c r="E132" s="12"/>
      <c r="F132" s="12"/>
    </row>
    <row r="133" spans="2:6">
      <c r="B133" s="13"/>
      <c r="C133" s="12"/>
      <c r="D133" s="12"/>
      <c r="E133" s="12"/>
      <c r="F133" s="12"/>
    </row>
    <row r="134" spans="2:6">
      <c r="B134" s="13"/>
      <c r="C134" s="12"/>
      <c r="D134" s="12"/>
      <c r="E134" s="12"/>
      <c r="F134" s="12"/>
    </row>
    <row r="135" spans="2:6">
      <c r="B135" s="13"/>
      <c r="C135" s="12"/>
      <c r="D135" s="12"/>
      <c r="E135" s="12"/>
      <c r="F135" s="12"/>
    </row>
    <row r="136" spans="2:6">
      <c r="B136" s="13"/>
      <c r="C136" s="12"/>
      <c r="D136" s="12"/>
      <c r="E136" s="12"/>
      <c r="F136" s="12"/>
    </row>
    <row r="137" spans="2:6">
      <c r="B137" s="13"/>
      <c r="C137" s="12"/>
      <c r="D137" s="12"/>
      <c r="E137" s="12"/>
      <c r="F137" s="12"/>
    </row>
    <row r="138" spans="2:6">
      <c r="B138" s="13"/>
      <c r="C138" s="12"/>
      <c r="D138" s="12"/>
      <c r="E138" s="12"/>
      <c r="F138" s="12"/>
    </row>
    <row r="139" spans="2:6">
      <c r="B139" s="13"/>
      <c r="C139" s="12"/>
      <c r="D139" s="12"/>
      <c r="E139" s="12"/>
      <c r="F139" s="12"/>
    </row>
    <row r="140" spans="2:6">
      <c r="B140" s="13"/>
      <c r="C140" s="12"/>
      <c r="D140" s="12"/>
      <c r="E140" s="12"/>
      <c r="F140" s="12"/>
    </row>
    <row r="141" spans="2:6">
      <c r="B141" s="13"/>
      <c r="C141" s="12"/>
      <c r="D141" s="12"/>
      <c r="E141" s="12"/>
      <c r="F141" s="12"/>
    </row>
    <row r="142" spans="2:6">
      <c r="B142" s="13"/>
      <c r="C142" s="12"/>
      <c r="D142" s="12"/>
      <c r="E142" s="12"/>
      <c r="F142" s="12"/>
    </row>
    <row r="143" spans="2:6">
      <c r="B143" s="13"/>
      <c r="C143" s="12"/>
      <c r="D143" s="12"/>
      <c r="E143" s="12"/>
      <c r="F143" s="12"/>
    </row>
    <row r="144" spans="2:6">
      <c r="B144" s="13"/>
      <c r="C144" s="12"/>
      <c r="D144" s="12"/>
      <c r="E144" s="12"/>
      <c r="F144" s="12"/>
    </row>
    <row r="145" spans="2:6">
      <c r="B145" s="13"/>
      <c r="C145" s="12"/>
      <c r="D145" s="12"/>
      <c r="E145" s="12"/>
      <c r="F145" s="12"/>
    </row>
    <row r="146" spans="2:6">
      <c r="B146" s="13"/>
      <c r="C146" s="12"/>
      <c r="D146" s="12"/>
      <c r="E146" s="12"/>
      <c r="F146" s="12"/>
    </row>
    <row r="147" spans="2:6">
      <c r="B147" s="13"/>
      <c r="C147" s="12"/>
      <c r="D147" s="12"/>
      <c r="E147" s="12"/>
      <c r="F147" s="12"/>
    </row>
    <row r="148" spans="2:6">
      <c r="B148" s="13"/>
      <c r="C148" s="12"/>
      <c r="D148" s="12"/>
      <c r="E148" s="12"/>
      <c r="F148" s="12"/>
    </row>
  </sheetData>
  <mergeCells count="68">
    <mergeCell ref="M11:O11"/>
    <mergeCell ref="M12:O12"/>
    <mergeCell ref="I16:J16"/>
    <mergeCell ref="I6:J6"/>
    <mergeCell ref="I14:J14"/>
    <mergeCell ref="I15:J15"/>
    <mergeCell ref="I10:J10"/>
    <mergeCell ref="I7:J7"/>
    <mergeCell ref="I13:J13"/>
    <mergeCell ref="I11:J11"/>
    <mergeCell ref="I12:J12"/>
    <mergeCell ref="A1:H1"/>
    <mergeCell ref="O6:O7"/>
    <mergeCell ref="F2:I2"/>
    <mergeCell ref="M9:O9"/>
    <mergeCell ref="M10:O10"/>
    <mergeCell ref="F5:F6"/>
    <mergeCell ref="A2:A3"/>
    <mergeCell ref="C5:C6"/>
    <mergeCell ref="D5:D6"/>
    <mergeCell ref="E5:E6"/>
    <mergeCell ref="G5:G6"/>
    <mergeCell ref="H5:H6"/>
    <mergeCell ref="A5:A6"/>
    <mergeCell ref="B5:B6"/>
    <mergeCell ref="I5:L5"/>
    <mergeCell ref="J1:K1"/>
    <mergeCell ref="Q3:S3"/>
    <mergeCell ref="F3:I3"/>
    <mergeCell ref="J3:K3"/>
    <mergeCell ref="A4:B4"/>
    <mergeCell ref="L2:O2"/>
    <mergeCell ref="J2:K2"/>
    <mergeCell ref="L3:O3"/>
    <mergeCell ref="B3:E3"/>
    <mergeCell ref="B2:E2"/>
    <mergeCell ref="L1:O1"/>
    <mergeCell ref="L4:O4"/>
    <mergeCell ref="I8:J8"/>
    <mergeCell ref="I9:J9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42:J42"/>
    <mergeCell ref="C4:I4"/>
    <mergeCell ref="J4:K4"/>
    <mergeCell ref="I36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I35:J35"/>
    <mergeCell ref="I17:J17"/>
  </mergeCells>
  <phoneticPr fontId="1"/>
  <dataValidations count="7">
    <dataValidation type="list" imeMode="disabled" allowBlank="1" showInputMessage="1" showErrorMessage="1" promptTitle="性別" prompt="ﾄﾞﾛｯﾌﾟﾀﾞｳﾝﾘｽﾄから選択して下さい" sqref="H8:H42" xr:uid="{00000000-0002-0000-0000-000000000000}">
      <formula1>"男,女"</formula1>
    </dataValidation>
    <dataValidation imeMode="halfAlpha" allowBlank="1" showInputMessage="1" showErrorMessage="1" sqref="G8:G42 B8:B42" xr:uid="{00000000-0002-0000-0000-000001000000}"/>
    <dataValidation imeMode="halfKatakana" allowBlank="1" showInputMessage="1" showErrorMessage="1" sqref="E8:F42" xr:uid="{00000000-0002-0000-0000-000002000000}"/>
    <dataValidation imeMode="hiragana" allowBlank="1" showInputMessage="1" showErrorMessage="1" sqref="C8:D42" xr:uid="{00000000-0002-0000-0000-000003000000}"/>
    <dataValidation type="list" allowBlank="1" showInputMessage="1" showErrorMessage="1" sqref="B3:E3" xr:uid="{00000000-0002-0000-0000-000004000000}">
      <formula1>所属</formula1>
    </dataValidation>
    <dataValidation type="list" allowBlank="1" showInputMessage="1" showErrorMessage="1" sqref="K8:K42" xr:uid="{00000000-0002-0000-0000-000005000000}">
      <formula1>INDIRECT("_"&amp;I8)</formula1>
    </dataValidation>
    <dataValidation type="list" imeMode="disabled" allowBlank="1" showInputMessage="1" showErrorMessage="1" promptTitle="クラス" prompt="ドロップダウンリストから選択してください" sqref="I8:J42" xr:uid="{00000000-0002-0000-0000-000006000000}">
      <formula1>INDIRECT(H8)</formula1>
    </dataValidation>
  </dataValidations>
  <pageMargins left="0.59055118110236227" right="0.59055118110236227" top="0.39370078740157483" bottom="0.39370078740157483" header="0" footer="0"/>
  <pageSetup paperSize="9" scale="8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8"/>
  <sheetViews>
    <sheetView workbookViewId="0">
      <selection activeCell="M6" sqref="M6"/>
    </sheetView>
  </sheetViews>
  <sheetFormatPr defaultColWidth="10.875" defaultRowHeight="18.75"/>
  <cols>
    <col min="1" max="1" width="15.625" style="34" bestFit="1" customWidth="1"/>
    <col min="2" max="2" width="5.125" style="34" bestFit="1" customWidth="1"/>
    <col min="3" max="3" width="5.125" style="34" customWidth="1"/>
    <col min="4" max="4" width="11.125" style="34" bestFit="1" customWidth="1"/>
    <col min="5" max="5" width="5.875" style="5" customWidth="1"/>
    <col min="6" max="6" width="13.625" style="5" bestFit="1" customWidth="1"/>
    <col min="7" max="7" width="3" style="5" customWidth="1"/>
    <col min="8" max="9" width="13.125" style="3" bestFit="1" customWidth="1"/>
    <col min="10" max="11" width="10.5" style="62" bestFit="1" customWidth="1"/>
    <col min="12" max="12" width="12.625" style="34" bestFit="1" customWidth="1"/>
    <col min="13" max="13" width="5.5" style="34" bestFit="1" customWidth="1"/>
    <col min="14" max="14" width="11.125" style="34" bestFit="1" customWidth="1"/>
    <col min="15" max="15" width="5.5" style="34" bestFit="1" customWidth="1"/>
    <col min="16" max="16" width="9.25" style="34" bestFit="1" customWidth="1"/>
    <col min="17" max="17" width="5.5" style="34" bestFit="1" customWidth="1"/>
    <col min="18" max="16384" width="10.875" style="5"/>
  </cols>
  <sheetData>
    <row r="1" spans="1:17" s="3" customFormat="1">
      <c r="A1" s="34" t="s">
        <v>225</v>
      </c>
      <c r="B1" s="34"/>
      <c r="C1" s="34"/>
      <c r="D1" s="39" t="s">
        <v>61</v>
      </c>
      <c r="F1" s="4" t="s">
        <v>28</v>
      </c>
      <c r="H1" s="4" t="s">
        <v>81</v>
      </c>
      <c r="I1" s="4" t="s">
        <v>82</v>
      </c>
      <c r="J1" s="4" t="s">
        <v>70</v>
      </c>
      <c r="K1" s="4" t="s">
        <v>79</v>
      </c>
    </row>
    <row r="2" spans="1:17">
      <c r="A2" s="34" t="s">
        <v>112</v>
      </c>
      <c r="B2" s="34">
        <v>115</v>
      </c>
      <c r="D2" s="40" t="s">
        <v>63</v>
      </c>
      <c r="F2" s="60" t="s">
        <v>62</v>
      </c>
      <c r="H2" s="60" t="s">
        <v>76</v>
      </c>
      <c r="I2" s="60" t="s">
        <v>77</v>
      </c>
      <c r="J2" s="60" t="s">
        <v>78</v>
      </c>
      <c r="K2" s="60" t="s">
        <v>80</v>
      </c>
      <c r="Q2" s="5"/>
    </row>
    <row r="3" spans="1:17">
      <c r="A3" s="34" t="s">
        <v>113</v>
      </c>
      <c r="B3" s="34">
        <v>63</v>
      </c>
      <c r="D3" s="40" t="s">
        <v>88</v>
      </c>
    </row>
    <row r="4" spans="1:17">
      <c r="A4" s="34" t="s">
        <v>114</v>
      </c>
      <c r="B4" s="34">
        <v>43</v>
      </c>
      <c r="D4" s="40" t="s">
        <v>69</v>
      </c>
      <c r="F4" s="4" t="s">
        <v>27</v>
      </c>
      <c r="H4" s="4" t="s">
        <v>71</v>
      </c>
      <c r="I4" s="4" t="s">
        <v>72</v>
      </c>
      <c r="J4" s="39" t="s">
        <v>73</v>
      </c>
      <c r="K4" s="39" t="s">
        <v>74</v>
      </c>
      <c r="L4" s="34" t="s">
        <v>229</v>
      </c>
      <c r="M4" s="34" t="s">
        <v>230</v>
      </c>
    </row>
    <row r="5" spans="1:17">
      <c r="A5" s="34" t="s">
        <v>115</v>
      </c>
      <c r="B5" s="34">
        <v>75</v>
      </c>
      <c r="F5" s="60" t="e">
        <f>VLOOKUP(一覧様式!D3,$A$1:$B$283,2,0)</f>
        <v>#N/A</v>
      </c>
      <c r="H5" s="60" t="s">
        <v>77</v>
      </c>
      <c r="I5" s="60" t="s">
        <v>77</v>
      </c>
      <c r="J5" s="61" t="s">
        <v>75</v>
      </c>
      <c r="K5" s="61" t="s">
        <v>75</v>
      </c>
      <c r="L5" s="34" t="s">
        <v>109</v>
      </c>
      <c r="M5" s="34" t="s">
        <v>231</v>
      </c>
    </row>
    <row r="6" spans="1:17">
      <c r="A6" s="34" t="s">
        <v>116</v>
      </c>
      <c r="B6" s="34">
        <v>121</v>
      </c>
    </row>
    <row r="7" spans="1:17">
      <c r="A7" s="34" t="s">
        <v>45</v>
      </c>
      <c r="B7" s="34">
        <v>33</v>
      </c>
      <c r="D7"/>
    </row>
    <row r="8" spans="1:17">
      <c r="A8" s="34" t="s">
        <v>117</v>
      </c>
      <c r="B8" s="34">
        <v>15</v>
      </c>
      <c r="D8"/>
      <c r="I8" s="62"/>
    </row>
    <row r="9" spans="1:17">
      <c r="A9" s="34" t="s">
        <v>51</v>
      </c>
      <c r="B9" s="34">
        <v>28</v>
      </c>
      <c r="D9"/>
      <c r="F9" s="75" t="s">
        <v>105</v>
      </c>
      <c r="H9" s="75" t="s">
        <v>105</v>
      </c>
      <c r="I9" s="75" t="s">
        <v>107</v>
      </c>
    </row>
    <row r="10" spans="1:17">
      <c r="A10" s="34" t="s">
        <v>118</v>
      </c>
      <c r="B10" s="34">
        <v>45</v>
      </c>
      <c r="F10" s="75" t="s">
        <v>106</v>
      </c>
      <c r="H10" s="75" t="s">
        <v>106</v>
      </c>
      <c r="I10" s="75" t="s">
        <v>108</v>
      </c>
    </row>
    <row r="11" spans="1:17">
      <c r="A11" s="34" t="s">
        <v>119</v>
      </c>
      <c r="B11" s="34">
        <v>52</v>
      </c>
      <c r="F11" s="5" t="s">
        <v>91</v>
      </c>
      <c r="H11" s="5" t="s">
        <v>91</v>
      </c>
      <c r="I11" s="5" t="s">
        <v>95</v>
      </c>
    </row>
    <row r="12" spans="1:17">
      <c r="A12" s="34" t="s">
        <v>52</v>
      </c>
      <c r="B12" s="34">
        <v>19</v>
      </c>
      <c r="F12" s="5" t="s">
        <v>92</v>
      </c>
      <c r="H12" s="5" t="s">
        <v>92</v>
      </c>
      <c r="I12" s="5" t="s">
        <v>96</v>
      </c>
    </row>
    <row r="13" spans="1:17">
      <c r="A13" s="34" t="s">
        <v>120</v>
      </c>
      <c r="B13" s="34">
        <v>86</v>
      </c>
      <c r="F13" s="5" t="s">
        <v>93</v>
      </c>
      <c r="H13" s="5" t="s">
        <v>93</v>
      </c>
      <c r="I13" s="5" t="s">
        <v>97</v>
      </c>
    </row>
    <row r="14" spans="1:17">
      <c r="A14" s="34" t="s">
        <v>121</v>
      </c>
      <c r="B14" s="34">
        <v>133</v>
      </c>
      <c r="F14" s="5" t="s">
        <v>94</v>
      </c>
      <c r="H14" s="5" t="s">
        <v>94</v>
      </c>
      <c r="I14" s="5" t="s">
        <v>98</v>
      </c>
    </row>
    <row r="15" spans="1:17">
      <c r="A15" s="34" t="s">
        <v>122</v>
      </c>
      <c r="B15" s="34">
        <v>46</v>
      </c>
      <c r="F15" s="75" t="s">
        <v>107</v>
      </c>
      <c r="H15" s="5" t="s">
        <v>99</v>
      </c>
      <c r="I15" s="5" t="s">
        <v>100</v>
      </c>
    </row>
    <row r="16" spans="1:17">
      <c r="A16" s="34" t="s">
        <v>53</v>
      </c>
      <c r="B16" s="34">
        <v>26</v>
      </c>
      <c r="F16" s="75" t="s">
        <v>108</v>
      </c>
      <c r="H16" s="5" t="s">
        <v>101</v>
      </c>
      <c r="I16" s="5" t="s">
        <v>102</v>
      </c>
    </row>
    <row r="17" spans="1:9">
      <c r="A17" s="34" t="s">
        <v>123</v>
      </c>
      <c r="B17" s="34">
        <v>62</v>
      </c>
      <c r="F17" s="5" t="s">
        <v>95</v>
      </c>
      <c r="H17" s="5" t="s">
        <v>103</v>
      </c>
      <c r="I17" s="5" t="s">
        <v>104</v>
      </c>
    </row>
    <row r="18" spans="1:9">
      <c r="A18" s="34" t="s">
        <v>124</v>
      </c>
      <c r="B18" s="34">
        <v>120</v>
      </c>
      <c r="F18" s="5" t="s">
        <v>96</v>
      </c>
      <c r="H18" s="5" t="s">
        <v>81</v>
      </c>
      <c r="I18" s="5" t="s">
        <v>82</v>
      </c>
    </row>
    <row r="19" spans="1:9">
      <c r="A19" s="34" t="s">
        <v>125</v>
      </c>
      <c r="B19" s="34">
        <v>93</v>
      </c>
      <c r="F19" s="5" t="s">
        <v>97</v>
      </c>
      <c r="H19" s="5" t="s">
        <v>83</v>
      </c>
      <c r="I19" s="5" t="s">
        <v>86</v>
      </c>
    </row>
    <row r="20" spans="1:9">
      <c r="A20" s="34" t="s">
        <v>126</v>
      </c>
      <c r="B20" s="34">
        <v>81</v>
      </c>
      <c r="F20" s="5" t="s">
        <v>98</v>
      </c>
      <c r="H20" s="5" t="s">
        <v>84</v>
      </c>
    </row>
    <row r="21" spans="1:9">
      <c r="A21" s="34" t="s">
        <v>127</v>
      </c>
      <c r="B21" s="34">
        <v>6</v>
      </c>
      <c r="F21" s="5" t="s">
        <v>99</v>
      </c>
      <c r="H21" s="5" t="s">
        <v>85</v>
      </c>
    </row>
    <row r="22" spans="1:9">
      <c r="A22" s="34" t="s">
        <v>56</v>
      </c>
      <c r="B22" s="34">
        <v>18</v>
      </c>
      <c r="F22" s="5" t="s">
        <v>101</v>
      </c>
      <c r="H22" s="5" t="s">
        <v>87</v>
      </c>
    </row>
    <row r="23" spans="1:9">
      <c r="A23" s="34" t="s">
        <v>128</v>
      </c>
      <c r="B23" s="34">
        <v>82</v>
      </c>
      <c r="F23" s="5" t="s">
        <v>103</v>
      </c>
    </row>
    <row r="24" spans="1:9">
      <c r="A24" s="34" t="s">
        <v>129</v>
      </c>
      <c r="B24" s="34">
        <v>92</v>
      </c>
      <c r="F24" s="5" t="s">
        <v>100</v>
      </c>
    </row>
    <row r="25" spans="1:9">
      <c r="A25" s="34" t="s">
        <v>130</v>
      </c>
      <c r="B25" s="34">
        <v>117</v>
      </c>
      <c r="F25" s="5" t="s">
        <v>102</v>
      </c>
    </row>
    <row r="26" spans="1:9">
      <c r="A26" s="34" t="s">
        <v>131</v>
      </c>
      <c r="B26" s="34">
        <v>151</v>
      </c>
      <c r="F26" s="5" t="s">
        <v>104</v>
      </c>
    </row>
    <row r="27" spans="1:9">
      <c r="A27" s="34" t="s">
        <v>68</v>
      </c>
      <c r="B27" s="34">
        <v>29</v>
      </c>
      <c r="D27"/>
      <c r="F27" s="5" t="s">
        <v>81</v>
      </c>
    </row>
    <row r="28" spans="1:9">
      <c r="A28" s="34" t="s">
        <v>132</v>
      </c>
      <c r="B28" s="34">
        <v>59</v>
      </c>
      <c r="D28"/>
      <c r="F28" s="5" t="s">
        <v>83</v>
      </c>
    </row>
    <row r="29" spans="1:9">
      <c r="A29" s="34" t="s">
        <v>133</v>
      </c>
      <c r="B29" s="34">
        <v>35</v>
      </c>
      <c r="D29"/>
      <c r="F29" s="5" t="s">
        <v>84</v>
      </c>
    </row>
    <row r="30" spans="1:9">
      <c r="A30" s="34" t="s">
        <v>47</v>
      </c>
      <c r="B30" s="34">
        <v>37</v>
      </c>
      <c r="D30"/>
      <c r="F30" s="5" t="s">
        <v>85</v>
      </c>
    </row>
    <row r="31" spans="1:9">
      <c r="A31" s="34" t="s">
        <v>49</v>
      </c>
      <c r="B31" s="34">
        <v>51</v>
      </c>
      <c r="D31"/>
      <c r="F31" s="5" t="s">
        <v>87</v>
      </c>
    </row>
    <row r="32" spans="1:9">
      <c r="A32" s="34" t="s">
        <v>134</v>
      </c>
      <c r="B32" s="34">
        <v>78</v>
      </c>
      <c r="D32"/>
      <c r="F32" s="5" t="s">
        <v>82</v>
      </c>
    </row>
    <row r="33" spans="1:6">
      <c r="A33" s="34" t="s">
        <v>135</v>
      </c>
      <c r="B33" s="34">
        <v>3</v>
      </c>
      <c r="D33"/>
      <c r="F33" s="5" t="s">
        <v>86</v>
      </c>
    </row>
    <row r="34" spans="1:6">
      <c r="A34" s="34" t="s">
        <v>136</v>
      </c>
      <c r="B34" s="34">
        <v>135</v>
      </c>
    </row>
    <row r="35" spans="1:6">
      <c r="A35" s="34" t="s">
        <v>137</v>
      </c>
      <c r="B35" s="34">
        <v>140</v>
      </c>
    </row>
    <row r="36" spans="1:6">
      <c r="A36" s="34" t="s">
        <v>55</v>
      </c>
      <c r="B36" s="34">
        <v>17</v>
      </c>
    </row>
    <row r="37" spans="1:6">
      <c r="A37" s="34" t="s">
        <v>54</v>
      </c>
      <c r="B37" s="34">
        <v>84</v>
      </c>
    </row>
    <row r="38" spans="1:6">
      <c r="A38" s="34" t="s">
        <v>138</v>
      </c>
      <c r="B38" s="34">
        <v>2</v>
      </c>
    </row>
    <row r="39" spans="1:6">
      <c r="A39" s="34" t="s">
        <v>139</v>
      </c>
      <c r="B39" s="34">
        <v>125</v>
      </c>
    </row>
    <row r="40" spans="1:6">
      <c r="A40" s="34" t="s">
        <v>66</v>
      </c>
      <c r="B40" s="34">
        <v>22</v>
      </c>
    </row>
    <row r="41" spans="1:6">
      <c r="A41" s="34" t="s">
        <v>140</v>
      </c>
      <c r="B41" s="34">
        <v>69</v>
      </c>
    </row>
    <row r="42" spans="1:6">
      <c r="A42" s="34" t="s">
        <v>141</v>
      </c>
      <c r="B42" s="34">
        <v>73</v>
      </c>
    </row>
    <row r="43" spans="1:6">
      <c r="A43" s="34" t="s">
        <v>142</v>
      </c>
      <c r="B43" s="34">
        <v>122</v>
      </c>
    </row>
    <row r="44" spans="1:6">
      <c r="A44" s="5" t="s">
        <v>143</v>
      </c>
      <c r="B44" s="5">
        <v>123</v>
      </c>
    </row>
    <row r="45" spans="1:6">
      <c r="A45" s="34" t="s">
        <v>144</v>
      </c>
      <c r="B45" s="34">
        <v>14</v>
      </c>
    </row>
    <row r="46" spans="1:6">
      <c r="A46" s="34" t="s">
        <v>145</v>
      </c>
      <c r="B46" s="34">
        <v>16</v>
      </c>
    </row>
    <row r="47" spans="1:6">
      <c r="A47" s="34" t="s">
        <v>146</v>
      </c>
      <c r="B47" s="34">
        <v>79</v>
      </c>
    </row>
    <row r="48" spans="1:6">
      <c r="A48" s="34" t="s">
        <v>147</v>
      </c>
      <c r="B48" s="34">
        <v>105</v>
      </c>
    </row>
    <row r="49" spans="1:2">
      <c r="A49" s="34" t="s">
        <v>148</v>
      </c>
      <c r="B49" s="34">
        <v>68</v>
      </c>
    </row>
    <row r="50" spans="1:2">
      <c r="A50" s="34" t="s">
        <v>149</v>
      </c>
      <c r="B50" s="34">
        <v>44</v>
      </c>
    </row>
    <row r="51" spans="1:2">
      <c r="A51" s="34" t="s">
        <v>150</v>
      </c>
      <c r="B51" s="34">
        <v>118</v>
      </c>
    </row>
    <row r="52" spans="1:2">
      <c r="A52" s="34" t="s">
        <v>151</v>
      </c>
      <c r="B52" s="34">
        <v>119</v>
      </c>
    </row>
    <row r="53" spans="1:2">
      <c r="A53" s="34" t="s">
        <v>152</v>
      </c>
      <c r="B53" s="34">
        <v>137</v>
      </c>
    </row>
    <row r="54" spans="1:2">
      <c r="A54" s="34" t="s">
        <v>153</v>
      </c>
      <c r="B54" s="34">
        <v>129</v>
      </c>
    </row>
    <row r="55" spans="1:2">
      <c r="A55" s="34" t="s">
        <v>154</v>
      </c>
      <c r="B55" s="34">
        <v>36</v>
      </c>
    </row>
    <row r="56" spans="1:2">
      <c r="A56" s="34" t="s">
        <v>227</v>
      </c>
      <c r="B56" s="34">
        <v>10</v>
      </c>
    </row>
    <row r="57" spans="1:2">
      <c r="A57" s="34" t="s">
        <v>155</v>
      </c>
      <c r="B57" s="34">
        <v>77</v>
      </c>
    </row>
    <row r="58" spans="1:2">
      <c r="A58" s="34" t="s">
        <v>50</v>
      </c>
      <c r="B58" s="34">
        <v>25</v>
      </c>
    </row>
    <row r="59" spans="1:2">
      <c r="A59" s="34" t="s">
        <v>156</v>
      </c>
      <c r="B59" s="34">
        <v>128</v>
      </c>
    </row>
    <row r="60" spans="1:2">
      <c r="A60" s="34" t="s">
        <v>57</v>
      </c>
      <c r="B60" s="34">
        <v>30</v>
      </c>
    </row>
    <row r="61" spans="1:2">
      <c r="A61" s="34" t="s">
        <v>157</v>
      </c>
      <c r="B61" s="34">
        <v>146</v>
      </c>
    </row>
    <row r="62" spans="1:2">
      <c r="A62" s="34" t="s">
        <v>158</v>
      </c>
      <c r="B62" s="34">
        <v>148</v>
      </c>
    </row>
    <row r="63" spans="1:2">
      <c r="A63" s="34" t="s">
        <v>159</v>
      </c>
      <c r="B63" s="34">
        <v>38</v>
      </c>
    </row>
    <row r="64" spans="1:2">
      <c r="A64" s="34" t="s">
        <v>160</v>
      </c>
      <c r="B64" s="34">
        <v>126</v>
      </c>
    </row>
    <row r="65" spans="1:2">
      <c r="A65" s="34" t="s">
        <v>228</v>
      </c>
      <c r="B65" s="34">
        <v>100</v>
      </c>
    </row>
    <row r="66" spans="1:2">
      <c r="A66" s="34" t="s">
        <v>161</v>
      </c>
      <c r="B66" s="34">
        <v>149</v>
      </c>
    </row>
    <row r="67" spans="1:2">
      <c r="A67" s="34" t="s">
        <v>162</v>
      </c>
      <c r="B67" s="34">
        <v>40</v>
      </c>
    </row>
    <row r="68" spans="1:2">
      <c r="A68" s="34" t="s">
        <v>163</v>
      </c>
      <c r="B68" s="34">
        <v>124</v>
      </c>
    </row>
    <row r="69" spans="1:2">
      <c r="A69" s="34" t="s">
        <v>164</v>
      </c>
      <c r="B69" s="34">
        <v>96</v>
      </c>
    </row>
    <row r="70" spans="1:2">
      <c r="A70" s="34" t="s">
        <v>165</v>
      </c>
      <c r="B70" s="34">
        <v>87</v>
      </c>
    </row>
    <row r="71" spans="1:2">
      <c r="A71" s="34" t="s">
        <v>166</v>
      </c>
      <c r="B71" s="34">
        <v>99</v>
      </c>
    </row>
    <row r="72" spans="1:2">
      <c r="A72" s="34" t="s">
        <v>48</v>
      </c>
      <c r="B72" s="34">
        <v>23</v>
      </c>
    </row>
    <row r="73" spans="1:2">
      <c r="A73" s="34" t="s">
        <v>167</v>
      </c>
      <c r="B73" s="34">
        <v>90</v>
      </c>
    </row>
    <row r="74" spans="1:2">
      <c r="A74" s="34" t="s">
        <v>168</v>
      </c>
      <c r="B74" s="34">
        <v>58</v>
      </c>
    </row>
    <row r="75" spans="1:2">
      <c r="A75" s="34" t="s">
        <v>169</v>
      </c>
      <c r="B75" s="34">
        <v>53</v>
      </c>
    </row>
    <row r="76" spans="1:2">
      <c r="A76" s="34" t="s">
        <v>170</v>
      </c>
      <c r="B76" s="34">
        <v>64</v>
      </c>
    </row>
    <row r="77" spans="1:2">
      <c r="A77" s="34" t="s">
        <v>171</v>
      </c>
      <c r="B77" s="34">
        <v>132</v>
      </c>
    </row>
    <row r="78" spans="1:2">
      <c r="A78" s="34" t="s">
        <v>67</v>
      </c>
      <c r="B78" s="34">
        <v>31</v>
      </c>
    </row>
    <row r="79" spans="1:2">
      <c r="A79" s="34" t="s">
        <v>172</v>
      </c>
      <c r="B79" s="34">
        <v>108</v>
      </c>
    </row>
    <row r="80" spans="1:2">
      <c r="A80" s="34" t="s">
        <v>173</v>
      </c>
      <c r="B80" s="34">
        <v>8</v>
      </c>
    </row>
    <row r="81" spans="1:2">
      <c r="A81" s="34" t="s">
        <v>59</v>
      </c>
      <c r="B81" s="34">
        <v>55</v>
      </c>
    </row>
    <row r="82" spans="1:2">
      <c r="A82" s="34" t="s">
        <v>174</v>
      </c>
      <c r="B82" s="34">
        <v>21</v>
      </c>
    </row>
    <row r="83" spans="1:2">
      <c r="A83" s="5" t="s">
        <v>175</v>
      </c>
      <c r="B83" s="5">
        <v>54</v>
      </c>
    </row>
    <row r="84" spans="1:2">
      <c r="A84" s="34" t="s">
        <v>176</v>
      </c>
      <c r="B84" s="34">
        <v>89</v>
      </c>
    </row>
    <row r="85" spans="1:2">
      <c r="A85" s="34" t="s">
        <v>177</v>
      </c>
      <c r="B85" s="34">
        <v>56</v>
      </c>
    </row>
    <row r="86" spans="1:2">
      <c r="A86" s="34" t="s">
        <v>178</v>
      </c>
      <c r="B86" s="34">
        <v>147</v>
      </c>
    </row>
    <row r="87" spans="1:2">
      <c r="A87" s="34" t="s">
        <v>179</v>
      </c>
      <c r="B87" s="34">
        <v>4</v>
      </c>
    </row>
    <row r="88" spans="1:2">
      <c r="A88" s="34" t="s">
        <v>45</v>
      </c>
      <c r="B88" s="34">
        <v>49</v>
      </c>
    </row>
    <row r="89" spans="1:2">
      <c r="A89" s="34" t="s">
        <v>180</v>
      </c>
      <c r="B89" s="34">
        <v>107</v>
      </c>
    </row>
    <row r="90" spans="1:2">
      <c r="A90" s="34" t="s">
        <v>181</v>
      </c>
      <c r="B90" s="34">
        <v>70</v>
      </c>
    </row>
    <row r="91" spans="1:2">
      <c r="A91" s="34" t="s">
        <v>182</v>
      </c>
      <c r="B91" s="34">
        <v>50</v>
      </c>
    </row>
    <row r="92" spans="1:2">
      <c r="A92" s="34" t="s">
        <v>60</v>
      </c>
      <c r="B92" s="34">
        <v>74</v>
      </c>
    </row>
    <row r="93" spans="1:2">
      <c r="A93" s="34" t="s">
        <v>183</v>
      </c>
      <c r="B93" s="34">
        <v>134</v>
      </c>
    </row>
    <row r="94" spans="1:2">
      <c r="A94" s="34" t="s">
        <v>184</v>
      </c>
      <c r="B94" s="34">
        <v>24</v>
      </c>
    </row>
    <row r="95" spans="1:2">
      <c r="A95" s="34" t="s">
        <v>43</v>
      </c>
      <c r="B95" s="34">
        <v>7</v>
      </c>
    </row>
    <row r="96" spans="1:2">
      <c r="A96" s="34" t="s">
        <v>185</v>
      </c>
      <c r="B96" s="34">
        <v>41</v>
      </c>
    </row>
    <row r="97" spans="1:2">
      <c r="A97" s="34" t="s">
        <v>186</v>
      </c>
      <c r="B97" s="34">
        <v>34</v>
      </c>
    </row>
    <row r="98" spans="1:2">
      <c r="A98" s="34" t="s">
        <v>187</v>
      </c>
      <c r="B98" s="34">
        <v>57</v>
      </c>
    </row>
    <row r="99" spans="1:2">
      <c r="A99" s="34" t="s">
        <v>188</v>
      </c>
      <c r="B99" s="34">
        <v>48</v>
      </c>
    </row>
    <row r="100" spans="1:2">
      <c r="A100" s="34" t="s">
        <v>46</v>
      </c>
      <c r="B100" s="34">
        <v>83</v>
      </c>
    </row>
    <row r="101" spans="1:2">
      <c r="A101" s="34" t="s">
        <v>58</v>
      </c>
      <c r="B101" s="34">
        <v>27</v>
      </c>
    </row>
    <row r="102" spans="1:2">
      <c r="A102" s="34" t="s">
        <v>189</v>
      </c>
      <c r="B102" s="34">
        <v>32</v>
      </c>
    </row>
    <row r="103" spans="1:2">
      <c r="A103" s="34" t="s">
        <v>190</v>
      </c>
      <c r="B103" s="34">
        <v>127</v>
      </c>
    </row>
    <row r="104" spans="1:2">
      <c r="A104" s="34" t="s">
        <v>191</v>
      </c>
      <c r="B104" s="34">
        <v>72</v>
      </c>
    </row>
    <row r="105" spans="1:2">
      <c r="A105" s="34" t="s">
        <v>192</v>
      </c>
      <c r="B105" s="34">
        <v>112</v>
      </c>
    </row>
    <row r="106" spans="1:2">
      <c r="A106" s="34" t="s">
        <v>193</v>
      </c>
      <c r="B106" s="34">
        <v>113</v>
      </c>
    </row>
    <row r="107" spans="1:2">
      <c r="A107" s="34" t="s">
        <v>44</v>
      </c>
      <c r="B107" s="34">
        <v>61</v>
      </c>
    </row>
    <row r="108" spans="1:2">
      <c r="A108" s="34" t="s">
        <v>194</v>
      </c>
      <c r="B108" s="34">
        <v>98</v>
      </c>
    </row>
    <row r="109" spans="1:2">
      <c r="A109" s="34" t="s">
        <v>195</v>
      </c>
      <c r="B109" s="34">
        <v>131</v>
      </c>
    </row>
    <row r="110" spans="1:2">
      <c r="A110" s="34" t="s">
        <v>196</v>
      </c>
      <c r="B110" s="34">
        <v>102</v>
      </c>
    </row>
    <row r="111" spans="1:2">
      <c r="A111" s="34" t="s">
        <v>197</v>
      </c>
      <c r="B111" s="34">
        <v>114</v>
      </c>
    </row>
    <row r="112" spans="1:2">
      <c r="A112" s="34" t="s">
        <v>198</v>
      </c>
      <c r="B112" s="34">
        <v>66</v>
      </c>
    </row>
    <row r="113" spans="1:2">
      <c r="A113" s="34" t="s">
        <v>199</v>
      </c>
      <c r="B113" s="34">
        <v>101</v>
      </c>
    </row>
    <row r="114" spans="1:2">
      <c r="A114" s="34" t="s">
        <v>200</v>
      </c>
      <c r="B114" s="34">
        <v>97</v>
      </c>
    </row>
    <row r="115" spans="1:2">
      <c r="A115" s="34" t="s">
        <v>201</v>
      </c>
      <c r="B115" s="34">
        <v>103</v>
      </c>
    </row>
    <row r="116" spans="1:2">
      <c r="A116" s="34" t="s">
        <v>202</v>
      </c>
      <c r="B116" s="34">
        <v>60</v>
      </c>
    </row>
    <row r="117" spans="1:2">
      <c r="A117" s="34" t="s">
        <v>203</v>
      </c>
      <c r="B117" s="34">
        <v>136</v>
      </c>
    </row>
    <row r="118" spans="1:2">
      <c r="A118" s="34" t="s">
        <v>204</v>
      </c>
      <c r="B118" s="34">
        <v>141</v>
      </c>
    </row>
    <row r="119" spans="1:2">
      <c r="A119" s="34" t="s">
        <v>205</v>
      </c>
      <c r="B119" s="34">
        <v>116</v>
      </c>
    </row>
    <row r="120" spans="1:2">
      <c r="A120" s="34" t="s">
        <v>206</v>
      </c>
      <c r="B120" s="34">
        <v>130</v>
      </c>
    </row>
    <row r="121" spans="1:2">
      <c r="A121" s="34" t="s">
        <v>207</v>
      </c>
      <c r="B121" s="34">
        <v>150</v>
      </c>
    </row>
    <row r="122" spans="1:2">
      <c r="A122" s="34" t="s">
        <v>208</v>
      </c>
      <c r="B122" s="34">
        <v>9</v>
      </c>
    </row>
    <row r="123" spans="1:2">
      <c r="A123" s="34" t="s">
        <v>209</v>
      </c>
      <c r="B123" s="34">
        <v>47</v>
      </c>
    </row>
    <row r="124" spans="1:2">
      <c r="A124" s="34" t="s">
        <v>210</v>
      </c>
      <c r="B124" s="34">
        <v>88</v>
      </c>
    </row>
    <row r="125" spans="1:2">
      <c r="A125" s="34" t="s">
        <v>211</v>
      </c>
      <c r="B125" s="34">
        <v>71</v>
      </c>
    </row>
    <row r="126" spans="1:2">
      <c r="A126" s="34" t="s">
        <v>212</v>
      </c>
      <c r="B126" s="34">
        <v>111</v>
      </c>
    </row>
    <row r="127" spans="1:2">
      <c r="A127" s="34" t="s">
        <v>213</v>
      </c>
      <c r="B127" s="34">
        <v>67</v>
      </c>
    </row>
    <row r="128" spans="1:2">
      <c r="A128" s="34" t="s">
        <v>214</v>
      </c>
      <c r="B128" s="34">
        <v>65</v>
      </c>
    </row>
    <row r="129" spans="1:2">
      <c r="A129" s="34" t="s">
        <v>215</v>
      </c>
      <c r="B129" s="34">
        <v>13</v>
      </c>
    </row>
    <row r="130" spans="1:2">
      <c r="A130" s="34" t="s">
        <v>216</v>
      </c>
      <c r="B130" s="34">
        <v>142</v>
      </c>
    </row>
    <row r="131" spans="1:2">
      <c r="A131" s="34" t="s">
        <v>217</v>
      </c>
      <c r="B131" s="34">
        <v>143</v>
      </c>
    </row>
    <row r="132" spans="1:2">
      <c r="A132" s="34" t="s">
        <v>218</v>
      </c>
      <c r="B132" s="34">
        <v>110</v>
      </c>
    </row>
    <row r="133" spans="1:2">
      <c r="A133" s="34" t="s">
        <v>219</v>
      </c>
      <c r="B133" s="34">
        <v>144</v>
      </c>
    </row>
    <row r="134" spans="1:2">
      <c r="A134" s="34" t="s">
        <v>220</v>
      </c>
      <c r="B134" s="34">
        <v>80</v>
      </c>
    </row>
    <row r="135" spans="1:2">
      <c r="A135" s="34" t="s">
        <v>221</v>
      </c>
      <c r="B135" s="34">
        <v>42</v>
      </c>
    </row>
    <row r="136" spans="1:2">
      <c r="A136" s="34" t="s">
        <v>222</v>
      </c>
      <c r="B136" s="34">
        <v>104</v>
      </c>
    </row>
    <row r="284" spans="1:2">
      <c r="A284" s="5"/>
      <c r="B284" s="5"/>
    </row>
    <row r="286" spans="1:2">
      <c r="A286" s="5"/>
      <c r="B286" s="5"/>
    </row>
    <row r="287" spans="1:2">
      <c r="A287" s="5"/>
      <c r="B287" s="5"/>
    </row>
    <row r="288" spans="1:2">
      <c r="A288" s="5"/>
      <c r="B288" s="5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"/>
  <sheetViews>
    <sheetView view="pageBreakPreview" zoomScaleNormal="75" workbookViewId="0">
      <selection activeCell="A2" sqref="A2"/>
    </sheetView>
  </sheetViews>
  <sheetFormatPr defaultColWidth="9" defaultRowHeight="11.25"/>
  <cols>
    <col min="1" max="1" width="8.125" style="1" bestFit="1" customWidth="1"/>
    <col min="2" max="2" width="10.125" style="1" bestFit="1" customWidth="1"/>
    <col min="3" max="3" width="4.5" style="1" bestFit="1" customWidth="1"/>
    <col min="4" max="4" width="8.5" style="1" bestFit="1" customWidth="1"/>
    <col min="5" max="5" width="10.125" style="1" bestFit="1" customWidth="1"/>
    <col min="6" max="6" width="6" style="1" bestFit="1" customWidth="1"/>
    <col min="7" max="7" width="4.5" style="1" bestFit="1" customWidth="1"/>
    <col min="8" max="8" width="15.125" style="1" bestFit="1" customWidth="1"/>
    <col min="9" max="9" width="8.125" style="1" bestFit="1" customWidth="1"/>
    <col min="10" max="10" width="12.25" style="1" bestFit="1" customWidth="1"/>
    <col min="11" max="11" width="8.125" style="1" bestFit="1" customWidth="1"/>
    <col min="12" max="12" width="14.125" style="1" bestFit="1" customWidth="1"/>
    <col min="13" max="13" width="9" style="1"/>
    <col min="14" max="14" width="12.875" style="1" bestFit="1" customWidth="1"/>
    <col min="15" max="15" width="12.5" style="1" bestFit="1" customWidth="1"/>
    <col min="16" max="17" width="9" style="1"/>
    <col min="18" max="18" width="5.125" style="1" customWidth="1"/>
    <col min="19" max="19" width="2.75" style="1" hidden="1" customWidth="1"/>
    <col min="20" max="21" width="9" style="1"/>
    <col min="22" max="22" width="2.75" style="1" customWidth="1"/>
    <col min="23" max="16384" width="9" style="1"/>
  </cols>
  <sheetData>
    <row r="1" spans="1:19">
      <c r="A1" s="1" t="s">
        <v>12</v>
      </c>
      <c r="B1" s="1" t="s">
        <v>111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</row>
    <row r="2" spans="1:19">
      <c r="A2" s="32" t="str">
        <f>IF(一覧様式!B8=0,"",計算シート!$F$5)</f>
        <v/>
      </c>
      <c r="B2" s="32" t="str">
        <f>IF(一覧様式!B8=0," ",一覧様式!B8)</f>
        <v xml:space="preserve"> </v>
      </c>
      <c r="C2" s="32" t="str">
        <f>IF(一覧様式!H8=0," ",IF(一覧様式!H8="男",1)+IF(一覧様式!H8="女",2))</f>
        <v xml:space="preserve"> </v>
      </c>
      <c r="D2" s="33" t="str">
        <f>CONCATENATE(一覧様式!C8,S2,一覧様式!D8)</f>
        <v xml:space="preserve"> </v>
      </c>
      <c r="E2" s="33" t="str">
        <f>CONCATENATE(一覧様式!E8,S2,一覧様式!F8)</f>
        <v xml:space="preserve"> </v>
      </c>
      <c r="F2" s="33"/>
      <c r="G2" s="33" t="str">
        <f>IF(一覧様式!G8=0," ",一覧様式!G8)</f>
        <v xml:space="preserve"> </v>
      </c>
      <c r="H2" s="33" t="str">
        <f>CONCATENATE(一覧様式!I8,一覧様式!K8)</f>
        <v/>
      </c>
      <c r="I2" s="33" t="str">
        <f>IF(一覧様式!L8=0," ",一覧様式!L8)</f>
        <v xml:space="preserve"> </v>
      </c>
      <c r="J2" s="33"/>
      <c r="K2" s="33"/>
      <c r="L2" s="33"/>
      <c r="M2" s="33"/>
      <c r="N2" s="33"/>
      <c r="O2" s="33"/>
      <c r="S2" s="1" t="s">
        <v>26</v>
      </c>
    </row>
    <row r="3" spans="1:19">
      <c r="A3" s="32" t="str">
        <f>IF(一覧様式!B9=0,"",計算シート!$F$5)</f>
        <v/>
      </c>
      <c r="B3" s="32" t="str">
        <f>IF(一覧様式!B9=0," ",一覧様式!B9)</f>
        <v xml:space="preserve"> </v>
      </c>
      <c r="C3" s="32" t="str">
        <f>IF(一覧様式!H9=0," ",IF(一覧様式!H9="男",1)+IF(一覧様式!H9="女",2))</f>
        <v xml:space="preserve"> </v>
      </c>
      <c r="D3" s="33" t="str">
        <f>CONCATENATE(一覧様式!C9,S3,一覧様式!D9)</f>
        <v xml:space="preserve"> </v>
      </c>
      <c r="E3" s="33" t="str">
        <f>CONCATENATE(一覧様式!E9,S3,一覧様式!F9)</f>
        <v xml:space="preserve"> </v>
      </c>
      <c r="F3" s="33"/>
      <c r="G3" s="33" t="str">
        <f>IF(一覧様式!G9=0," ",一覧様式!G9)</f>
        <v xml:space="preserve"> </v>
      </c>
      <c r="H3" s="33" t="str">
        <f>CONCATENATE(一覧様式!I9,一覧様式!K9)</f>
        <v/>
      </c>
      <c r="I3" s="33" t="str">
        <f>IF(一覧様式!L9=0," ",一覧様式!L9)</f>
        <v xml:space="preserve"> </v>
      </c>
      <c r="J3" s="33"/>
      <c r="K3" s="33"/>
      <c r="L3" s="33"/>
      <c r="M3" s="33"/>
      <c r="N3" s="33"/>
      <c r="O3" s="33"/>
      <c r="S3" s="1" t="s">
        <v>26</v>
      </c>
    </row>
    <row r="4" spans="1:19">
      <c r="A4" s="32" t="str">
        <f>IF(一覧様式!B10=0,"",計算シート!$F$5)</f>
        <v/>
      </c>
      <c r="B4" s="32" t="str">
        <f>IF(一覧様式!B10=0," ",一覧様式!B10)</f>
        <v xml:space="preserve"> </v>
      </c>
      <c r="C4" s="32" t="str">
        <f>IF(一覧様式!H10=0," ",IF(一覧様式!H10="男",1)+IF(一覧様式!H10="女",2))</f>
        <v xml:space="preserve"> </v>
      </c>
      <c r="D4" s="33" t="str">
        <f>CONCATENATE(一覧様式!C10,S4,一覧様式!D10)</f>
        <v xml:space="preserve"> </v>
      </c>
      <c r="E4" s="33" t="str">
        <f>CONCATENATE(一覧様式!E10,S4,一覧様式!F10)</f>
        <v xml:space="preserve"> </v>
      </c>
      <c r="F4" s="33"/>
      <c r="G4" s="33" t="str">
        <f>IF(一覧様式!G10=0," ",一覧様式!G10)</f>
        <v xml:space="preserve"> </v>
      </c>
      <c r="H4" s="33" t="str">
        <f>CONCATENATE(一覧様式!I10,一覧様式!K10)</f>
        <v/>
      </c>
      <c r="I4" s="33" t="str">
        <f>IF(一覧様式!L10=0," ",一覧様式!L10)</f>
        <v xml:space="preserve"> </v>
      </c>
      <c r="J4" s="33"/>
      <c r="K4" s="33"/>
      <c r="L4" s="33"/>
      <c r="M4" s="33"/>
      <c r="N4" s="33"/>
      <c r="O4" s="33"/>
      <c r="S4" s="1" t="s">
        <v>26</v>
      </c>
    </row>
    <row r="5" spans="1:19">
      <c r="A5" s="32" t="str">
        <f>IF(一覧様式!B11=0,"",計算シート!$F$5)</f>
        <v/>
      </c>
      <c r="B5" s="32" t="str">
        <f>IF(一覧様式!B11=0," ",一覧様式!B11)</f>
        <v xml:space="preserve"> </v>
      </c>
      <c r="C5" s="32" t="str">
        <f>IF(一覧様式!H11=0," ",IF(一覧様式!H11="男",1)+IF(一覧様式!H11="女",2))</f>
        <v xml:space="preserve"> </v>
      </c>
      <c r="D5" s="33" t="str">
        <f>CONCATENATE(一覧様式!C11,S5,一覧様式!D11)</f>
        <v xml:space="preserve"> </v>
      </c>
      <c r="E5" s="33" t="str">
        <f>CONCATENATE(一覧様式!E11,S5,一覧様式!F11)</f>
        <v xml:space="preserve"> </v>
      </c>
      <c r="F5" s="33"/>
      <c r="G5" s="33" t="str">
        <f>IF(一覧様式!G11=0," ",一覧様式!G11)</f>
        <v xml:space="preserve"> </v>
      </c>
      <c r="H5" s="33" t="str">
        <f>CONCATENATE(一覧様式!I11,一覧様式!K11)</f>
        <v/>
      </c>
      <c r="I5" s="33" t="str">
        <f>IF(一覧様式!L11=0," ",一覧様式!L11)</f>
        <v xml:space="preserve"> </v>
      </c>
      <c r="J5" s="33"/>
      <c r="K5" s="33"/>
      <c r="L5" s="33"/>
      <c r="M5" s="33"/>
      <c r="N5" s="33"/>
      <c r="O5" s="33"/>
      <c r="S5" s="1" t="s">
        <v>26</v>
      </c>
    </row>
    <row r="6" spans="1:19">
      <c r="A6" s="32" t="str">
        <f>IF(一覧様式!B12=0,"",計算シート!$F$5)</f>
        <v/>
      </c>
      <c r="B6" s="32" t="str">
        <f>IF(一覧様式!B12=0," ",一覧様式!B12)</f>
        <v xml:space="preserve"> </v>
      </c>
      <c r="C6" s="32" t="str">
        <f>IF(一覧様式!H12=0," ",IF(一覧様式!H12="男",1)+IF(一覧様式!H12="女",2))</f>
        <v xml:space="preserve"> </v>
      </c>
      <c r="D6" s="33" t="str">
        <f>CONCATENATE(一覧様式!C12,S6,一覧様式!D12)</f>
        <v xml:space="preserve"> </v>
      </c>
      <c r="E6" s="33" t="str">
        <f>CONCATENATE(一覧様式!E12,S6,一覧様式!F12)</f>
        <v xml:space="preserve"> </v>
      </c>
      <c r="F6" s="33"/>
      <c r="G6" s="33" t="str">
        <f>IF(一覧様式!G12=0," ",一覧様式!G12)</f>
        <v xml:space="preserve"> </v>
      </c>
      <c r="H6" s="33" t="str">
        <f>CONCATENATE(一覧様式!I12,一覧様式!K12)</f>
        <v/>
      </c>
      <c r="I6" s="33" t="str">
        <f>IF(一覧様式!L12=0," ",一覧様式!L12)</f>
        <v xml:space="preserve"> </v>
      </c>
      <c r="J6" s="33"/>
      <c r="K6" s="33"/>
      <c r="L6" s="33"/>
      <c r="M6" s="33"/>
      <c r="N6" s="33"/>
      <c r="O6" s="33"/>
      <c r="S6" s="1" t="s">
        <v>26</v>
      </c>
    </row>
    <row r="7" spans="1:19">
      <c r="A7" s="32" t="str">
        <f>IF(一覧様式!B13=0,"",計算シート!$F$5)</f>
        <v/>
      </c>
      <c r="B7" s="32" t="str">
        <f>IF(一覧様式!B13=0," ",一覧様式!B13)</f>
        <v xml:space="preserve"> </v>
      </c>
      <c r="C7" s="32" t="str">
        <f>IF(一覧様式!H13=0," ",IF(一覧様式!H13="男",1)+IF(一覧様式!H13="女",2))</f>
        <v xml:space="preserve"> </v>
      </c>
      <c r="D7" s="33" t="str">
        <f>CONCATENATE(一覧様式!C13,S7,一覧様式!D13)</f>
        <v xml:space="preserve"> </v>
      </c>
      <c r="E7" s="33" t="str">
        <f>CONCATENATE(一覧様式!E13,S7,一覧様式!F13)</f>
        <v xml:space="preserve"> </v>
      </c>
      <c r="F7" s="33"/>
      <c r="G7" s="33" t="str">
        <f>IF(一覧様式!G13=0," ",一覧様式!G13)</f>
        <v xml:space="preserve"> </v>
      </c>
      <c r="H7" s="33" t="str">
        <f>CONCATENATE(一覧様式!I13,一覧様式!K13)</f>
        <v/>
      </c>
      <c r="I7" s="33" t="str">
        <f>IF(一覧様式!L13=0," ",一覧様式!L13)</f>
        <v xml:space="preserve"> </v>
      </c>
      <c r="J7" s="33"/>
      <c r="K7" s="33"/>
      <c r="L7" s="33"/>
      <c r="M7" s="33"/>
      <c r="N7" s="33"/>
      <c r="O7" s="33"/>
      <c r="S7" s="1" t="s">
        <v>26</v>
      </c>
    </row>
    <row r="8" spans="1:19">
      <c r="A8" s="32" t="str">
        <f>IF(一覧様式!B14=0,"",計算シート!$F$5)</f>
        <v/>
      </c>
      <c r="B8" s="32" t="str">
        <f>IF(一覧様式!B14=0," ",一覧様式!B14)</f>
        <v xml:space="preserve"> </v>
      </c>
      <c r="C8" s="32" t="str">
        <f>IF(一覧様式!H14=0," ",IF(一覧様式!H14="男",1)+IF(一覧様式!H14="女",2))</f>
        <v xml:space="preserve"> </v>
      </c>
      <c r="D8" s="33" t="str">
        <f>CONCATENATE(一覧様式!C14,S8,一覧様式!D14)</f>
        <v xml:space="preserve"> </v>
      </c>
      <c r="E8" s="33" t="str">
        <f>CONCATENATE(一覧様式!E14,S8,一覧様式!F14)</f>
        <v xml:space="preserve"> </v>
      </c>
      <c r="F8" s="33"/>
      <c r="G8" s="33" t="str">
        <f>IF(一覧様式!G14=0," ",一覧様式!G14)</f>
        <v xml:space="preserve"> </v>
      </c>
      <c r="H8" s="33" t="str">
        <f>CONCATENATE(一覧様式!I14,一覧様式!K14)</f>
        <v/>
      </c>
      <c r="I8" s="33" t="str">
        <f>IF(一覧様式!L14=0," ",一覧様式!L14)</f>
        <v xml:space="preserve"> </v>
      </c>
      <c r="J8" s="33"/>
      <c r="K8" s="33"/>
      <c r="L8" s="33"/>
      <c r="M8" s="33"/>
      <c r="N8" s="33"/>
      <c r="O8" s="33"/>
      <c r="S8" s="1" t="s">
        <v>26</v>
      </c>
    </row>
    <row r="9" spans="1:19">
      <c r="A9" s="32" t="str">
        <f>IF(一覧様式!B15=0,"",計算シート!$F$5)</f>
        <v/>
      </c>
      <c r="B9" s="32" t="str">
        <f>IF(一覧様式!B15=0," ",一覧様式!B15)</f>
        <v xml:space="preserve"> </v>
      </c>
      <c r="C9" s="32" t="str">
        <f>IF(一覧様式!H15=0," ",IF(一覧様式!H15="男",1)+IF(一覧様式!H15="女",2))</f>
        <v xml:space="preserve"> </v>
      </c>
      <c r="D9" s="33" t="str">
        <f>CONCATENATE(一覧様式!C15,S9,一覧様式!D15)</f>
        <v xml:space="preserve"> </v>
      </c>
      <c r="E9" s="33" t="str">
        <f>CONCATENATE(一覧様式!E15,S9,一覧様式!F15)</f>
        <v xml:space="preserve"> </v>
      </c>
      <c r="F9" s="33"/>
      <c r="G9" s="33" t="str">
        <f>IF(一覧様式!G15=0," ",一覧様式!G15)</f>
        <v xml:space="preserve"> </v>
      </c>
      <c r="H9" s="33" t="str">
        <f>CONCATENATE(一覧様式!I15,一覧様式!K15)</f>
        <v/>
      </c>
      <c r="I9" s="33" t="str">
        <f>IF(一覧様式!L15=0," ",一覧様式!L15)</f>
        <v xml:space="preserve"> </v>
      </c>
      <c r="J9" s="33"/>
      <c r="K9" s="33"/>
      <c r="L9" s="33"/>
      <c r="M9" s="33"/>
      <c r="N9" s="33"/>
      <c r="O9" s="33"/>
      <c r="S9" s="1" t="s">
        <v>26</v>
      </c>
    </row>
    <row r="10" spans="1:19">
      <c r="A10" s="32" t="str">
        <f>IF(一覧様式!B16=0,"",計算シート!$F$5)</f>
        <v/>
      </c>
      <c r="B10" s="32" t="str">
        <f>IF(一覧様式!B16=0," ",一覧様式!B16)</f>
        <v xml:space="preserve"> </v>
      </c>
      <c r="C10" s="32" t="str">
        <f>IF(一覧様式!H16=0," ",IF(一覧様式!H16="男",1)+IF(一覧様式!H16="女",2))</f>
        <v xml:space="preserve"> </v>
      </c>
      <c r="D10" s="33" t="str">
        <f>CONCATENATE(一覧様式!C16,S10,一覧様式!D16)</f>
        <v xml:space="preserve"> </v>
      </c>
      <c r="E10" s="33" t="str">
        <f>CONCATENATE(一覧様式!E16,S10,一覧様式!F16)</f>
        <v xml:space="preserve"> </v>
      </c>
      <c r="F10" s="33"/>
      <c r="G10" s="33" t="str">
        <f>IF(一覧様式!G16=0," ",一覧様式!G16)</f>
        <v xml:space="preserve"> </v>
      </c>
      <c r="H10" s="33" t="str">
        <f>CONCATENATE(一覧様式!I16,一覧様式!K16)</f>
        <v/>
      </c>
      <c r="I10" s="33" t="str">
        <f>IF(一覧様式!L16=0," ",一覧様式!L16)</f>
        <v xml:space="preserve"> </v>
      </c>
      <c r="J10" s="33"/>
      <c r="K10" s="33"/>
      <c r="L10" s="33"/>
      <c r="M10" s="33"/>
      <c r="N10" s="33"/>
      <c r="O10" s="33"/>
      <c r="S10" s="1" t="s">
        <v>26</v>
      </c>
    </row>
    <row r="11" spans="1:19">
      <c r="A11" s="32" t="str">
        <f>IF(一覧様式!B17=0,"",計算シート!$F$5)</f>
        <v/>
      </c>
      <c r="B11" s="32" t="str">
        <f>IF(一覧様式!B17=0," ",一覧様式!B17)</f>
        <v xml:space="preserve"> </v>
      </c>
      <c r="C11" s="32" t="str">
        <f>IF(一覧様式!H17=0," ",IF(一覧様式!H17="男",1)+IF(一覧様式!H17="女",2))</f>
        <v xml:space="preserve"> </v>
      </c>
      <c r="D11" s="33" t="str">
        <f>CONCATENATE(一覧様式!C17,S11,一覧様式!D17)</f>
        <v xml:space="preserve"> </v>
      </c>
      <c r="E11" s="33" t="str">
        <f>CONCATENATE(一覧様式!E17,S11,一覧様式!F17)</f>
        <v xml:space="preserve"> </v>
      </c>
      <c r="F11" s="33"/>
      <c r="G11" s="33" t="str">
        <f>IF(一覧様式!G17=0," ",一覧様式!G17)</f>
        <v xml:space="preserve"> </v>
      </c>
      <c r="H11" s="33" t="str">
        <f>CONCATENATE(一覧様式!I17,一覧様式!K17)</f>
        <v/>
      </c>
      <c r="I11" s="33" t="str">
        <f>IF(一覧様式!L17=0," ",一覧様式!L17)</f>
        <v xml:space="preserve"> </v>
      </c>
      <c r="J11" s="33"/>
      <c r="K11" s="33"/>
      <c r="L11" s="33"/>
      <c r="M11" s="33"/>
      <c r="N11" s="33"/>
      <c r="O11" s="33"/>
      <c r="S11" s="1" t="s">
        <v>26</v>
      </c>
    </row>
    <row r="12" spans="1:19">
      <c r="A12" s="32" t="str">
        <f>IF(一覧様式!B18=0,"",計算シート!$F$5)</f>
        <v/>
      </c>
      <c r="B12" s="32" t="str">
        <f>IF(一覧様式!B18=0," ",一覧様式!B18)</f>
        <v xml:space="preserve"> </v>
      </c>
      <c r="C12" s="32" t="str">
        <f>IF(一覧様式!H18=0," ",IF(一覧様式!H18="男",1)+IF(一覧様式!H18="女",2))</f>
        <v xml:space="preserve"> </v>
      </c>
      <c r="D12" s="33" t="str">
        <f>CONCATENATE(一覧様式!C18,S12,一覧様式!D18)</f>
        <v xml:space="preserve"> </v>
      </c>
      <c r="E12" s="33" t="str">
        <f>CONCATENATE(一覧様式!E18,S12,一覧様式!F18)</f>
        <v xml:space="preserve"> </v>
      </c>
      <c r="F12" s="33"/>
      <c r="G12" s="33" t="str">
        <f>IF(一覧様式!G18=0," ",一覧様式!G18)</f>
        <v xml:space="preserve"> </v>
      </c>
      <c r="H12" s="33" t="str">
        <f>CONCATENATE(一覧様式!I18,一覧様式!K18)</f>
        <v/>
      </c>
      <c r="I12" s="33" t="str">
        <f>IF(一覧様式!L18=0," ",一覧様式!L18)</f>
        <v xml:space="preserve"> </v>
      </c>
      <c r="J12" s="33"/>
      <c r="K12" s="33"/>
      <c r="L12" s="33"/>
      <c r="M12" s="33"/>
      <c r="N12" s="33"/>
      <c r="O12" s="33"/>
      <c r="S12" s="1" t="s">
        <v>26</v>
      </c>
    </row>
    <row r="13" spans="1:19">
      <c r="A13" s="32" t="str">
        <f>IF(一覧様式!B19=0,"",計算シート!$F$5)</f>
        <v/>
      </c>
      <c r="B13" s="32" t="str">
        <f>IF(一覧様式!B19=0," ",一覧様式!B19)</f>
        <v xml:space="preserve"> </v>
      </c>
      <c r="C13" s="32" t="str">
        <f>IF(一覧様式!H19=0," ",IF(一覧様式!H19="男",1)+IF(一覧様式!H19="女",2))</f>
        <v xml:space="preserve"> </v>
      </c>
      <c r="D13" s="33" t="str">
        <f>CONCATENATE(一覧様式!C19,S13,一覧様式!D19)</f>
        <v xml:space="preserve"> </v>
      </c>
      <c r="E13" s="33" t="str">
        <f>CONCATENATE(一覧様式!E19,S13,一覧様式!F19)</f>
        <v xml:space="preserve"> </v>
      </c>
      <c r="F13" s="33"/>
      <c r="G13" s="33" t="str">
        <f>IF(一覧様式!G19=0," ",一覧様式!G19)</f>
        <v xml:space="preserve"> </v>
      </c>
      <c r="H13" s="33" t="str">
        <f>CONCATENATE(一覧様式!I19,一覧様式!K19)</f>
        <v/>
      </c>
      <c r="I13" s="33" t="str">
        <f>IF(一覧様式!L19=0," ",一覧様式!L19)</f>
        <v xml:space="preserve"> </v>
      </c>
      <c r="J13" s="33"/>
      <c r="K13" s="33"/>
      <c r="L13" s="33"/>
      <c r="M13" s="33"/>
      <c r="N13" s="33"/>
      <c r="O13" s="33"/>
      <c r="S13" s="1" t="s">
        <v>26</v>
      </c>
    </row>
    <row r="14" spans="1:19">
      <c r="A14" s="32" t="str">
        <f>IF(一覧様式!B20=0,"",計算シート!$F$5)</f>
        <v/>
      </c>
      <c r="B14" s="32" t="str">
        <f>IF(一覧様式!B20=0," ",一覧様式!B20)</f>
        <v xml:space="preserve"> </v>
      </c>
      <c r="C14" s="32" t="str">
        <f>IF(一覧様式!H20=0," ",IF(一覧様式!H20="男",1)+IF(一覧様式!H20="女",2))</f>
        <v xml:space="preserve"> </v>
      </c>
      <c r="D14" s="33" t="str">
        <f>CONCATENATE(一覧様式!C20,S14,一覧様式!D20)</f>
        <v xml:space="preserve"> </v>
      </c>
      <c r="E14" s="33" t="str">
        <f>CONCATENATE(一覧様式!E20,S14,一覧様式!F20)</f>
        <v xml:space="preserve"> </v>
      </c>
      <c r="F14" s="33"/>
      <c r="G14" s="33" t="str">
        <f>IF(一覧様式!G20=0," ",一覧様式!G20)</f>
        <v xml:space="preserve"> </v>
      </c>
      <c r="H14" s="33" t="str">
        <f>CONCATENATE(一覧様式!I20,一覧様式!K20)</f>
        <v/>
      </c>
      <c r="I14" s="33" t="str">
        <f>IF(一覧様式!L20=0," ",一覧様式!L20)</f>
        <v xml:space="preserve"> </v>
      </c>
      <c r="J14" s="33"/>
      <c r="K14" s="33"/>
      <c r="L14" s="33"/>
      <c r="M14" s="33"/>
      <c r="N14" s="33"/>
      <c r="O14" s="33"/>
      <c r="S14" s="1" t="s">
        <v>26</v>
      </c>
    </row>
    <row r="15" spans="1:19">
      <c r="A15" s="32" t="str">
        <f>IF(一覧様式!B21=0,"",計算シート!$F$5)</f>
        <v/>
      </c>
      <c r="B15" s="32" t="str">
        <f>IF(一覧様式!B21=0," ",一覧様式!B21)</f>
        <v xml:space="preserve"> </v>
      </c>
      <c r="C15" s="32" t="str">
        <f>IF(一覧様式!H21=0," ",IF(一覧様式!H21="男",1)+IF(一覧様式!H21="女",2))</f>
        <v xml:space="preserve"> </v>
      </c>
      <c r="D15" s="33" t="str">
        <f>CONCATENATE(一覧様式!C21,S15,一覧様式!D21)</f>
        <v xml:space="preserve"> </v>
      </c>
      <c r="E15" s="33" t="str">
        <f>CONCATENATE(一覧様式!E21,S15,一覧様式!F21)</f>
        <v xml:space="preserve"> </v>
      </c>
      <c r="F15" s="33"/>
      <c r="G15" s="33" t="str">
        <f>IF(一覧様式!G21=0," ",一覧様式!G21)</f>
        <v xml:space="preserve"> </v>
      </c>
      <c r="H15" s="33" t="str">
        <f>CONCATENATE(一覧様式!I21,一覧様式!K21)</f>
        <v/>
      </c>
      <c r="I15" s="33" t="str">
        <f>IF(一覧様式!L21=0," ",一覧様式!L21)</f>
        <v xml:space="preserve"> </v>
      </c>
      <c r="J15" s="33"/>
      <c r="K15" s="33"/>
      <c r="L15" s="33"/>
      <c r="M15" s="33"/>
      <c r="N15" s="33"/>
      <c r="O15" s="33"/>
      <c r="S15" s="1" t="s">
        <v>26</v>
      </c>
    </row>
    <row r="16" spans="1:19">
      <c r="A16" s="32" t="str">
        <f>IF(一覧様式!B22=0,"",計算シート!$F$5)</f>
        <v/>
      </c>
      <c r="B16" s="32" t="str">
        <f>IF(一覧様式!B22=0," ",一覧様式!B22)</f>
        <v xml:space="preserve"> </v>
      </c>
      <c r="C16" s="32" t="str">
        <f>IF(一覧様式!H22=0," ",IF(一覧様式!H22="男",1)+IF(一覧様式!H22="女",2))</f>
        <v xml:space="preserve"> </v>
      </c>
      <c r="D16" s="33" t="str">
        <f>CONCATENATE(一覧様式!C22,S16,一覧様式!D22)</f>
        <v xml:space="preserve"> </v>
      </c>
      <c r="E16" s="33" t="str">
        <f>CONCATENATE(一覧様式!E22,S16,一覧様式!F22)</f>
        <v xml:space="preserve"> </v>
      </c>
      <c r="F16" s="33"/>
      <c r="G16" s="33" t="str">
        <f>IF(一覧様式!G22=0," ",一覧様式!G22)</f>
        <v xml:space="preserve"> </v>
      </c>
      <c r="H16" s="33" t="str">
        <f>CONCATENATE(一覧様式!I22,一覧様式!K22)</f>
        <v/>
      </c>
      <c r="I16" s="33" t="str">
        <f>IF(一覧様式!L22=0," ",一覧様式!L22)</f>
        <v xml:space="preserve"> </v>
      </c>
      <c r="J16" s="33"/>
      <c r="K16" s="33"/>
      <c r="L16" s="33"/>
      <c r="M16" s="33"/>
      <c r="N16" s="33"/>
      <c r="O16" s="33"/>
      <c r="S16" s="1" t="s">
        <v>26</v>
      </c>
    </row>
    <row r="17" spans="1:19">
      <c r="A17" s="32" t="str">
        <f>IF(一覧様式!B23=0,"",計算シート!$F$5)</f>
        <v/>
      </c>
      <c r="B17" s="32" t="str">
        <f>IF(一覧様式!B23=0," ",一覧様式!B23)</f>
        <v xml:space="preserve"> </v>
      </c>
      <c r="C17" s="32" t="str">
        <f>IF(一覧様式!H23=0," ",IF(一覧様式!H23="男",1)+IF(一覧様式!H23="女",2))</f>
        <v xml:space="preserve"> </v>
      </c>
      <c r="D17" s="33" t="str">
        <f>CONCATENATE(一覧様式!C23,S17,一覧様式!D23)</f>
        <v xml:space="preserve"> </v>
      </c>
      <c r="E17" s="33" t="str">
        <f>CONCATENATE(一覧様式!E23,S17,一覧様式!F23)</f>
        <v xml:space="preserve"> </v>
      </c>
      <c r="F17" s="33"/>
      <c r="G17" s="33" t="str">
        <f>IF(一覧様式!G23=0," ",一覧様式!G23)</f>
        <v xml:space="preserve"> </v>
      </c>
      <c r="H17" s="33" t="str">
        <f>CONCATENATE(一覧様式!I23,一覧様式!K23)</f>
        <v/>
      </c>
      <c r="I17" s="33" t="str">
        <f>IF(一覧様式!L23=0," ",一覧様式!L23)</f>
        <v xml:space="preserve"> </v>
      </c>
      <c r="J17" s="33"/>
      <c r="K17" s="33"/>
      <c r="L17" s="33"/>
      <c r="M17" s="33"/>
      <c r="N17" s="33"/>
      <c r="O17" s="33"/>
      <c r="S17" s="1" t="s">
        <v>26</v>
      </c>
    </row>
    <row r="18" spans="1:19">
      <c r="A18" s="32" t="str">
        <f>IF(一覧様式!B24=0,"",計算シート!$F$5)</f>
        <v/>
      </c>
      <c r="B18" s="32" t="str">
        <f>IF(一覧様式!B24=0," ",一覧様式!B24)</f>
        <v xml:space="preserve"> </v>
      </c>
      <c r="C18" s="32" t="str">
        <f>IF(一覧様式!H24=0," ",IF(一覧様式!H24="男",1)+IF(一覧様式!H24="女",2))</f>
        <v xml:space="preserve"> </v>
      </c>
      <c r="D18" s="33" t="str">
        <f>CONCATENATE(一覧様式!C24,S18,一覧様式!D24)</f>
        <v xml:space="preserve"> </v>
      </c>
      <c r="E18" s="33" t="str">
        <f>CONCATENATE(一覧様式!E24,S18,一覧様式!F24)</f>
        <v xml:space="preserve"> </v>
      </c>
      <c r="F18" s="33"/>
      <c r="G18" s="33" t="str">
        <f>IF(一覧様式!G24=0," ",一覧様式!G24)</f>
        <v xml:space="preserve"> </v>
      </c>
      <c r="H18" s="33" t="str">
        <f>CONCATENATE(一覧様式!I24,一覧様式!K24)</f>
        <v/>
      </c>
      <c r="I18" s="33" t="str">
        <f>IF(一覧様式!L24=0," ",一覧様式!L24)</f>
        <v xml:space="preserve"> </v>
      </c>
      <c r="J18" s="33"/>
      <c r="K18" s="33"/>
      <c r="L18" s="33"/>
      <c r="M18" s="33"/>
      <c r="N18" s="33"/>
      <c r="O18" s="33"/>
      <c r="S18" s="1" t="s">
        <v>26</v>
      </c>
    </row>
    <row r="19" spans="1:19">
      <c r="A19" s="32" t="str">
        <f>IF(一覧様式!B25=0,"",計算シート!$F$5)</f>
        <v/>
      </c>
      <c r="B19" s="32" t="str">
        <f>IF(一覧様式!B25=0," ",一覧様式!B25)</f>
        <v xml:space="preserve"> </v>
      </c>
      <c r="C19" s="32" t="str">
        <f>IF(一覧様式!H25=0," ",IF(一覧様式!H25="男",1)+IF(一覧様式!H25="女",2))</f>
        <v xml:space="preserve"> </v>
      </c>
      <c r="D19" s="33" t="str">
        <f>CONCATENATE(一覧様式!C25,S19,一覧様式!D25)</f>
        <v xml:space="preserve"> </v>
      </c>
      <c r="E19" s="33" t="str">
        <f>CONCATENATE(一覧様式!E25,S19,一覧様式!F25)</f>
        <v xml:space="preserve"> </v>
      </c>
      <c r="F19" s="33"/>
      <c r="G19" s="33" t="str">
        <f>IF(一覧様式!G25=0," ",一覧様式!G25)</f>
        <v xml:space="preserve"> </v>
      </c>
      <c r="H19" s="33" t="str">
        <f>CONCATENATE(一覧様式!I25,一覧様式!K25)</f>
        <v/>
      </c>
      <c r="I19" s="33" t="str">
        <f>IF(一覧様式!L25=0," ",一覧様式!L25)</f>
        <v xml:space="preserve"> </v>
      </c>
      <c r="J19" s="33"/>
      <c r="K19" s="33"/>
      <c r="L19" s="33"/>
      <c r="M19" s="33"/>
      <c r="N19" s="33"/>
      <c r="O19" s="33"/>
      <c r="S19" s="1" t="s">
        <v>26</v>
      </c>
    </row>
    <row r="20" spans="1:19">
      <c r="A20" s="32" t="str">
        <f>IF(一覧様式!B26=0,"",計算シート!$F$5)</f>
        <v/>
      </c>
      <c r="B20" s="32" t="str">
        <f>IF(一覧様式!B26=0," ",一覧様式!B26)</f>
        <v xml:space="preserve"> </v>
      </c>
      <c r="C20" s="32" t="str">
        <f>IF(一覧様式!H26=0," ",IF(一覧様式!H26="男",1)+IF(一覧様式!H26="女",2))</f>
        <v xml:space="preserve"> </v>
      </c>
      <c r="D20" s="33" t="str">
        <f>CONCATENATE(一覧様式!C26,S20,一覧様式!D26)</f>
        <v xml:space="preserve"> </v>
      </c>
      <c r="E20" s="33" t="str">
        <f>CONCATENATE(一覧様式!E26,S20,一覧様式!F26)</f>
        <v xml:space="preserve"> </v>
      </c>
      <c r="F20" s="33"/>
      <c r="G20" s="33" t="str">
        <f>IF(一覧様式!G26=0," ",一覧様式!G26)</f>
        <v xml:space="preserve"> </v>
      </c>
      <c r="H20" s="33" t="str">
        <f>CONCATENATE(一覧様式!I26,一覧様式!K26)</f>
        <v/>
      </c>
      <c r="I20" s="33" t="str">
        <f>IF(一覧様式!L26=0," ",一覧様式!L26)</f>
        <v xml:space="preserve"> </v>
      </c>
      <c r="J20" s="33"/>
      <c r="K20" s="33"/>
      <c r="L20" s="33"/>
      <c r="M20" s="33"/>
      <c r="N20" s="33"/>
      <c r="O20" s="33"/>
      <c r="S20" s="1" t="s">
        <v>26</v>
      </c>
    </row>
    <row r="21" spans="1:19">
      <c r="A21" s="32" t="str">
        <f>IF(一覧様式!B27=0,"",計算シート!$F$5)</f>
        <v/>
      </c>
      <c r="B21" s="32" t="str">
        <f>IF(一覧様式!B27=0," ",一覧様式!B27)</f>
        <v xml:space="preserve"> </v>
      </c>
      <c r="C21" s="32" t="str">
        <f>IF(一覧様式!H27=0," ",IF(一覧様式!H27="男",1)+IF(一覧様式!H27="女",2))</f>
        <v xml:space="preserve"> </v>
      </c>
      <c r="D21" s="33" t="str">
        <f>CONCATENATE(一覧様式!C27,S21,一覧様式!D27)</f>
        <v xml:space="preserve"> </v>
      </c>
      <c r="E21" s="33" t="str">
        <f>CONCATENATE(一覧様式!E27,S21,一覧様式!F27)</f>
        <v xml:space="preserve"> </v>
      </c>
      <c r="F21" s="33"/>
      <c r="G21" s="33" t="str">
        <f>IF(一覧様式!G27=0," ",一覧様式!G27)</f>
        <v xml:space="preserve"> </v>
      </c>
      <c r="H21" s="33" t="str">
        <f>CONCATENATE(一覧様式!I27,一覧様式!K27)</f>
        <v/>
      </c>
      <c r="I21" s="33" t="str">
        <f>IF(一覧様式!L27=0," ",一覧様式!L27)</f>
        <v xml:space="preserve"> </v>
      </c>
      <c r="J21" s="33"/>
      <c r="K21" s="33"/>
      <c r="L21" s="33"/>
      <c r="M21" s="33"/>
      <c r="N21" s="33"/>
      <c r="O21" s="33"/>
      <c r="S21" s="1" t="s">
        <v>26</v>
      </c>
    </row>
    <row r="22" spans="1:19">
      <c r="A22" s="32" t="str">
        <f>IF(一覧様式!B28=0,"",計算シート!$F$5)</f>
        <v/>
      </c>
      <c r="B22" s="32" t="str">
        <f>IF(一覧様式!B28=0," ",一覧様式!B28)</f>
        <v xml:space="preserve"> </v>
      </c>
      <c r="C22" s="32" t="str">
        <f>IF(一覧様式!H28=0," ",IF(一覧様式!H28="男",1)+IF(一覧様式!H28="女",2))</f>
        <v xml:space="preserve"> </v>
      </c>
      <c r="D22" s="33" t="str">
        <f>CONCATENATE(一覧様式!C28,S22,一覧様式!D28)</f>
        <v xml:space="preserve"> </v>
      </c>
      <c r="E22" s="33" t="str">
        <f>CONCATENATE(一覧様式!E28,S22,一覧様式!F28)</f>
        <v xml:space="preserve"> </v>
      </c>
      <c r="F22" s="33"/>
      <c r="G22" s="33" t="str">
        <f>IF(一覧様式!G28=0," ",一覧様式!G28)</f>
        <v xml:space="preserve"> </v>
      </c>
      <c r="H22" s="33" t="str">
        <f>CONCATENATE(一覧様式!I28,一覧様式!K28)</f>
        <v/>
      </c>
      <c r="I22" s="33" t="str">
        <f>IF(一覧様式!L28=0," ",一覧様式!L28)</f>
        <v xml:space="preserve"> </v>
      </c>
      <c r="J22" s="33"/>
      <c r="K22" s="33"/>
      <c r="L22" s="33"/>
      <c r="M22" s="33"/>
      <c r="N22" s="33"/>
      <c r="O22" s="33"/>
      <c r="S22" s="1" t="s">
        <v>26</v>
      </c>
    </row>
    <row r="23" spans="1:19">
      <c r="A23" s="32" t="str">
        <f>IF(一覧様式!B29=0,"",計算シート!$F$5)</f>
        <v/>
      </c>
      <c r="B23" s="32" t="str">
        <f>IF(一覧様式!B29=0," ",一覧様式!B29)</f>
        <v xml:space="preserve"> </v>
      </c>
      <c r="C23" s="32" t="str">
        <f>IF(一覧様式!H29=0," ",IF(一覧様式!H29="男",1)+IF(一覧様式!H29="女",2))</f>
        <v xml:space="preserve"> </v>
      </c>
      <c r="D23" s="33" t="str">
        <f>CONCATENATE(一覧様式!C29,S23,一覧様式!D29)</f>
        <v xml:space="preserve"> </v>
      </c>
      <c r="E23" s="33" t="str">
        <f>CONCATENATE(一覧様式!E29,S23,一覧様式!F29)</f>
        <v xml:space="preserve"> </v>
      </c>
      <c r="F23" s="33"/>
      <c r="G23" s="33" t="str">
        <f>IF(一覧様式!G29=0," ",一覧様式!G29)</f>
        <v xml:space="preserve"> </v>
      </c>
      <c r="H23" s="33" t="str">
        <f>CONCATENATE(一覧様式!I29,一覧様式!K29)</f>
        <v/>
      </c>
      <c r="I23" s="33" t="str">
        <f>IF(一覧様式!L29=0," ",一覧様式!L29)</f>
        <v xml:space="preserve"> </v>
      </c>
      <c r="J23" s="33"/>
      <c r="K23" s="33"/>
      <c r="L23" s="33"/>
      <c r="M23" s="33"/>
      <c r="N23" s="33"/>
      <c r="O23" s="33"/>
      <c r="S23" s="1" t="s">
        <v>26</v>
      </c>
    </row>
    <row r="24" spans="1:19">
      <c r="A24" s="32" t="str">
        <f>IF(一覧様式!B30=0,"",計算シート!$F$5)</f>
        <v/>
      </c>
      <c r="B24" s="32" t="str">
        <f>IF(一覧様式!B30=0," ",一覧様式!B30)</f>
        <v xml:space="preserve"> </v>
      </c>
      <c r="C24" s="32" t="str">
        <f>IF(一覧様式!H30=0," ",IF(一覧様式!H30="男",1)+IF(一覧様式!H30="女",2))</f>
        <v xml:space="preserve"> </v>
      </c>
      <c r="D24" s="33" t="str">
        <f>CONCATENATE(一覧様式!C30,S24,一覧様式!D30)</f>
        <v xml:space="preserve"> </v>
      </c>
      <c r="E24" s="33" t="str">
        <f>CONCATENATE(一覧様式!E30,S24,一覧様式!F30)</f>
        <v xml:space="preserve"> </v>
      </c>
      <c r="F24" s="33"/>
      <c r="G24" s="33" t="str">
        <f>IF(一覧様式!G30=0," ",一覧様式!G30)</f>
        <v xml:space="preserve"> </v>
      </c>
      <c r="H24" s="33" t="str">
        <f>CONCATENATE(一覧様式!I30,一覧様式!K30)</f>
        <v/>
      </c>
      <c r="I24" s="33" t="str">
        <f>IF(一覧様式!L30=0," ",一覧様式!L30)</f>
        <v xml:space="preserve"> </v>
      </c>
      <c r="J24" s="33"/>
      <c r="K24" s="33"/>
      <c r="L24" s="33"/>
      <c r="M24" s="33"/>
      <c r="N24" s="33"/>
      <c r="O24" s="33"/>
      <c r="S24" s="1" t="s">
        <v>26</v>
      </c>
    </row>
    <row r="25" spans="1:19">
      <c r="A25" s="32" t="str">
        <f>IF(一覧様式!B31=0,"",計算シート!$F$5)</f>
        <v/>
      </c>
      <c r="B25" s="32" t="str">
        <f>IF(一覧様式!B31=0," ",一覧様式!B31)</f>
        <v xml:space="preserve"> </v>
      </c>
      <c r="C25" s="32" t="str">
        <f>IF(一覧様式!H31=0," ",IF(一覧様式!H31="男",1)+IF(一覧様式!H31="女",2))</f>
        <v xml:space="preserve"> </v>
      </c>
      <c r="D25" s="33" t="str">
        <f>CONCATENATE(一覧様式!C31,S25,一覧様式!D31)</f>
        <v xml:space="preserve"> </v>
      </c>
      <c r="E25" s="33" t="str">
        <f>CONCATENATE(一覧様式!E31,S25,一覧様式!F31)</f>
        <v xml:space="preserve"> </v>
      </c>
      <c r="F25" s="33"/>
      <c r="G25" s="33" t="str">
        <f>IF(一覧様式!G31=0," ",一覧様式!G31)</f>
        <v xml:space="preserve"> </v>
      </c>
      <c r="H25" s="33" t="str">
        <f>CONCATENATE(一覧様式!I31,一覧様式!K31)</f>
        <v/>
      </c>
      <c r="I25" s="33" t="str">
        <f>IF(一覧様式!L31=0," ",一覧様式!L31)</f>
        <v xml:space="preserve"> </v>
      </c>
      <c r="J25" s="33"/>
      <c r="K25" s="33"/>
      <c r="L25" s="33"/>
      <c r="M25" s="33"/>
      <c r="N25" s="33"/>
      <c r="O25" s="33"/>
      <c r="S25" s="1" t="s">
        <v>26</v>
      </c>
    </row>
    <row r="26" spans="1:19">
      <c r="A26" s="32" t="str">
        <f>IF(一覧様式!B32=0,"",計算シート!$F$5)</f>
        <v/>
      </c>
      <c r="B26" s="32" t="str">
        <f>IF(一覧様式!B32=0," ",一覧様式!B32)</f>
        <v xml:space="preserve"> </v>
      </c>
      <c r="C26" s="32" t="str">
        <f>IF(一覧様式!H32=0," ",IF(一覧様式!H32="男",1)+IF(一覧様式!H32="女",2))</f>
        <v xml:space="preserve"> </v>
      </c>
      <c r="D26" s="33" t="str">
        <f>CONCATENATE(一覧様式!C32,S26,一覧様式!D32)</f>
        <v xml:space="preserve"> </v>
      </c>
      <c r="E26" s="33" t="str">
        <f>CONCATENATE(一覧様式!E32,S26,一覧様式!F32)</f>
        <v xml:space="preserve"> </v>
      </c>
      <c r="F26" s="33"/>
      <c r="G26" s="33" t="str">
        <f>IF(一覧様式!G32=0," ",一覧様式!G32)</f>
        <v xml:space="preserve"> </v>
      </c>
      <c r="H26" s="33" t="str">
        <f>CONCATENATE(一覧様式!I32,一覧様式!K32)</f>
        <v/>
      </c>
      <c r="I26" s="33" t="str">
        <f>IF(一覧様式!L32=0," ",一覧様式!L32)</f>
        <v xml:space="preserve"> </v>
      </c>
      <c r="J26" s="33"/>
      <c r="K26" s="33"/>
      <c r="L26" s="33"/>
      <c r="M26" s="33"/>
      <c r="N26" s="33"/>
      <c r="O26" s="33"/>
      <c r="S26" s="1" t="s">
        <v>26</v>
      </c>
    </row>
    <row r="27" spans="1:19">
      <c r="A27" s="32" t="str">
        <f>IF(一覧様式!B33=0,"",計算シート!$F$5)</f>
        <v/>
      </c>
      <c r="B27" s="32" t="str">
        <f>IF(一覧様式!B33=0," ",一覧様式!B33)</f>
        <v xml:space="preserve"> </v>
      </c>
      <c r="C27" s="32" t="str">
        <f>IF(一覧様式!H33=0," ",IF(一覧様式!H33="男",1)+IF(一覧様式!H33="女",2))</f>
        <v xml:space="preserve"> </v>
      </c>
      <c r="D27" s="33" t="str">
        <f>CONCATENATE(一覧様式!C33,S27,一覧様式!D33)</f>
        <v xml:space="preserve"> </v>
      </c>
      <c r="E27" s="33" t="str">
        <f>CONCATENATE(一覧様式!E33,S27,一覧様式!F33)</f>
        <v xml:space="preserve"> </v>
      </c>
      <c r="F27" s="33"/>
      <c r="G27" s="33" t="str">
        <f>IF(一覧様式!G33=0," ",一覧様式!G33)</f>
        <v xml:space="preserve"> </v>
      </c>
      <c r="H27" s="33" t="str">
        <f>CONCATENATE(一覧様式!I33,一覧様式!K33)</f>
        <v/>
      </c>
      <c r="I27" s="33" t="str">
        <f>IF(一覧様式!L33=0," ",一覧様式!L33)</f>
        <v xml:space="preserve"> </v>
      </c>
      <c r="J27" s="33"/>
      <c r="K27" s="33"/>
      <c r="L27" s="33"/>
      <c r="M27" s="33"/>
      <c r="N27" s="33"/>
      <c r="O27" s="33"/>
      <c r="S27" s="1" t="s">
        <v>26</v>
      </c>
    </row>
    <row r="28" spans="1:19">
      <c r="A28" s="32" t="str">
        <f>IF(一覧様式!B34=0,"",計算シート!$F$5)</f>
        <v/>
      </c>
      <c r="B28" s="32" t="str">
        <f>IF(一覧様式!B34=0," ",一覧様式!B34)</f>
        <v xml:space="preserve"> </v>
      </c>
      <c r="C28" s="32" t="str">
        <f>IF(一覧様式!H34=0," ",IF(一覧様式!H34="男",1)+IF(一覧様式!H34="女",2))</f>
        <v xml:space="preserve"> </v>
      </c>
      <c r="D28" s="33" t="str">
        <f>CONCATENATE(一覧様式!C34,S28,一覧様式!D34)</f>
        <v xml:space="preserve"> </v>
      </c>
      <c r="E28" s="33" t="str">
        <f>CONCATENATE(一覧様式!E34,S28,一覧様式!F34)</f>
        <v xml:space="preserve"> </v>
      </c>
      <c r="F28" s="33"/>
      <c r="G28" s="33" t="str">
        <f>IF(一覧様式!G34=0," ",一覧様式!G34)</f>
        <v xml:space="preserve"> </v>
      </c>
      <c r="H28" s="33" t="str">
        <f>CONCATENATE(一覧様式!I34,一覧様式!K34)</f>
        <v/>
      </c>
      <c r="I28" s="33" t="str">
        <f>IF(一覧様式!L34=0," ",一覧様式!L34)</f>
        <v xml:space="preserve"> </v>
      </c>
      <c r="J28" s="33"/>
      <c r="K28" s="33"/>
      <c r="L28" s="33"/>
      <c r="M28" s="33"/>
      <c r="N28" s="33"/>
      <c r="O28" s="33"/>
      <c r="S28" s="1" t="s">
        <v>26</v>
      </c>
    </row>
    <row r="29" spans="1:19">
      <c r="A29" s="32" t="str">
        <f>IF(一覧様式!B35=0,"",計算シート!$F$5)</f>
        <v/>
      </c>
      <c r="B29" s="32" t="str">
        <f>IF(一覧様式!B35=0," ",一覧様式!B35)</f>
        <v xml:space="preserve"> </v>
      </c>
      <c r="C29" s="32" t="str">
        <f>IF(一覧様式!H35=0," ",IF(一覧様式!H35="男",1)+IF(一覧様式!H35="女",2))</f>
        <v xml:space="preserve"> </v>
      </c>
      <c r="D29" s="33" t="str">
        <f>CONCATENATE(一覧様式!C35,S29,一覧様式!D35)</f>
        <v xml:space="preserve"> </v>
      </c>
      <c r="E29" s="33" t="str">
        <f>CONCATENATE(一覧様式!E35,S29,一覧様式!F35)</f>
        <v xml:space="preserve"> </v>
      </c>
      <c r="F29" s="33"/>
      <c r="G29" s="33" t="str">
        <f>IF(一覧様式!G35=0," ",一覧様式!G35)</f>
        <v xml:space="preserve"> </v>
      </c>
      <c r="H29" s="33" t="str">
        <f>CONCATENATE(一覧様式!I35,一覧様式!K35)</f>
        <v/>
      </c>
      <c r="I29" s="33" t="str">
        <f>IF(一覧様式!L35=0," ",一覧様式!L35)</f>
        <v xml:space="preserve"> </v>
      </c>
      <c r="J29" s="33"/>
      <c r="K29" s="33"/>
      <c r="L29" s="33"/>
      <c r="M29" s="33"/>
      <c r="N29" s="33"/>
      <c r="O29" s="33"/>
      <c r="S29" s="1" t="s">
        <v>26</v>
      </c>
    </row>
    <row r="30" spans="1:19">
      <c r="A30" s="32" t="str">
        <f>IF(一覧様式!B36=0,"",計算シート!$F$5)</f>
        <v/>
      </c>
      <c r="B30" s="32" t="str">
        <f>IF(一覧様式!B36=0," ",一覧様式!B36)</f>
        <v xml:space="preserve"> </v>
      </c>
      <c r="C30" s="32" t="str">
        <f>IF(一覧様式!H36=0," ",IF(一覧様式!H36="男",1)+IF(一覧様式!H36="女",2))</f>
        <v xml:space="preserve"> </v>
      </c>
      <c r="D30" s="33" t="str">
        <f>CONCATENATE(一覧様式!C36,S30,一覧様式!D36)</f>
        <v xml:space="preserve"> </v>
      </c>
      <c r="E30" s="33" t="str">
        <f>CONCATENATE(一覧様式!E36,S30,一覧様式!F36)</f>
        <v xml:space="preserve"> </v>
      </c>
      <c r="F30" s="33"/>
      <c r="G30" s="33" t="str">
        <f>IF(一覧様式!G36=0," ",一覧様式!G36)</f>
        <v xml:space="preserve"> </v>
      </c>
      <c r="H30" s="33" t="str">
        <f>CONCATENATE(一覧様式!I36,一覧様式!K36)</f>
        <v/>
      </c>
      <c r="I30" s="33" t="str">
        <f>IF(一覧様式!L36=0," ",一覧様式!L36)</f>
        <v xml:space="preserve"> </v>
      </c>
      <c r="J30" s="33"/>
      <c r="K30" s="33"/>
      <c r="L30" s="33"/>
      <c r="M30" s="33"/>
      <c r="N30" s="33"/>
      <c r="O30" s="33"/>
      <c r="S30" s="1" t="s">
        <v>26</v>
      </c>
    </row>
    <row r="31" spans="1:19">
      <c r="A31" s="32" t="str">
        <f>IF(一覧様式!B37=0,"",計算シート!$F$5)</f>
        <v/>
      </c>
      <c r="B31" s="32" t="str">
        <f>IF(一覧様式!B37=0," ",一覧様式!B37)</f>
        <v xml:space="preserve"> </v>
      </c>
      <c r="C31" s="32" t="str">
        <f>IF(一覧様式!H37=0," ",IF(一覧様式!H37="男",1)+IF(一覧様式!H37="女",2))</f>
        <v xml:space="preserve"> </v>
      </c>
      <c r="D31" s="33" t="str">
        <f>CONCATENATE(一覧様式!C37,S31,一覧様式!D37)</f>
        <v xml:space="preserve"> </v>
      </c>
      <c r="E31" s="33" t="str">
        <f>CONCATENATE(一覧様式!E37,S31,一覧様式!F37)</f>
        <v xml:space="preserve"> </v>
      </c>
      <c r="F31" s="33"/>
      <c r="G31" s="33" t="str">
        <f>IF(一覧様式!G37=0," ",一覧様式!G37)</f>
        <v xml:space="preserve"> </v>
      </c>
      <c r="H31" s="33" t="str">
        <f>CONCATENATE(一覧様式!I37,一覧様式!K37)</f>
        <v/>
      </c>
      <c r="I31" s="33" t="str">
        <f>IF(一覧様式!L37=0," ",一覧様式!L37)</f>
        <v xml:space="preserve"> </v>
      </c>
      <c r="J31" s="33"/>
      <c r="K31" s="33"/>
      <c r="L31" s="33"/>
      <c r="M31" s="33"/>
      <c r="N31" s="33"/>
      <c r="O31" s="33"/>
      <c r="S31" s="1" t="s">
        <v>26</v>
      </c>
    </row>
    <row r="32" spans="1:19">
      <c r="A32" s="32" t="str">
        <f>IF(一覧様式!B38=0,"",計算シート!$F$5)</f>
        <v/>
      </c>
      <c r="B32" s="32" t="str">
        <f>IF(一覧様式!B38=0," ",一覧様式!B38)</f>
        <v xml:space="preserve"> </v>
      </c>
      <c r="C32" s="32" t="str">
        <f>IF(一覧様式!H38=0," ",IF(一覧様式!H38="男",1)+IF(一覧様式!H38="女",2))</f>
        <v xml:space="preserve"> </v>
      </c>
      <c r="D32" s="33" t="str">
        <f>CONCATENATE(一覧様式!C38,S32,一覧様式!D38)</f>
        <v xml:space="preserve"> </v>
      </c>
      <c r="E32" s="33" t="str">
        <f>CONCATENATE(一覧様式!E38,S32,一覧様式!F38)</f>
        <v xml:space="preserve"> </v>
      </c>
      <c r="F32" s="33"/>
      <c r="G32" s="33" t="str">
        <f>IF(一覧様式!G38=0," ",一覧様式!G38)</f>
        <v xml:space="preserve"> </v>
      </c>
      <c r="H32" s="33" t="str">
        <f>CONCATENATE(一覧様式!I38,一覧様式!K38)</f>
        <v/>
      </c>
      <c r="I32" s="33" t="str">
        <f>IF(一覧様式!L38=0," ",一覧様式!L38)</f>
        <v xml:space="preserve"> </v>
      </c>
      <c r="J32" s="33"/>
      <c r="K32" s="33"/>
      <c r="L32" s="33"/>
      <c r="M32" s="33"/>
      <c r="N32" s="33"/>
      <c r="O32" s="33"/>
      <c r="S32" s="1" t="s">
        <v>26</v>
      </c>
    </row>
    <row r="33" spans="1:19">
      <c r="A33" s="32" t="str">
        <f>IF(一覧様式!B39=0,"",計算シート!$F$5)</f>
        <v/>
      </c>
      <c r="B33" s="32" t="str">
        <f>IF(一覧様式!B39=0," ",一覧様式!B39)</f>
        <v xml:space="preserve"> </v>
      </c>
      <c r="C33" s="32" t="str">
        <f>IF(一覧様式!H39=0," ",IF(一覧様式!H39="男",1)+IF(一覧様式!H39="女",2))</f>
        <v xml:space="preserve"> </v>
      </c>
      <c r="D33" s="33" t="str">
        <f>CONCATENATE(一覧様式!C39,S33,一覧様式!D39)</f>
        <v xml:space="preserve"> </v>
      </c>
      <c r="E33" s="33" t="str">
        <f>CONCATENATE(一覧様式!E39,S33,一覧様式!F39)</f>
        <v xml:space="preserve"> </v>
      </c>
      <c r="F33" s="33"/>
      <c r="G33" s="33" t="str">
        <f>IF(一覧様式!G39=0," ",一覧様式!G39)</f>
        <v xml:space="preserve"> </v>
      </c>
      <c r="H33" s="33" t="str">
        <f>CONCATENATE(一覧様式!I39,一覧様式!K39)</f>
        <v/>
      </c>
      <c r="I33" s="33" t="str">
        <f>IF(一覧様式!L39=0," ",一覧様式!L39)</f>
        <v xml:space="preserve"> </v>
      </c>
      <c r="J33" s="33"/>
      <c r="K33" s="33"/>
      <c r="L33" s="33"/>
      <c r="M33" s="33"/>
      <c r="N33" s="33"/>
      <c r="O33" s="33"/>
      <c r="S33" s="1" t="s">
        <v>26</v>
      </c>
    </row>
    <row r="34" spans="1:19">
      <c r="A34" s="32" t="str">
        <f>IF(一覧様式!B40=0,"",計算シート!$F$5)</f>
        <v/>
      </c>
      <c r="B34" s="32" t="str">
        <f>IF(一覧様式!B40=0," ",一覧様式!B40)</f>
        <v xml:space="preserve"> </v>
      </c>
      <c r="C34" s="32" t="str">
        <f>IF(一覧様式!H40=0," ",IF(一覧様式!H40="男",1)+IF(一覧様式!H40="女",2))</f>
        <v xml:space="preserve"> </v>
      </c>
      <c r="D34" s="33" t="str">
        <f>CONCATENATE(一覧様式!C40,S34,一覧様式!D40)</f>
        <v xml:space="preserve"> </v>
      </c>
      <c r="E34" s="33" t="str">
        <f>CONCATENATE(一覧様式!E40,S34,一覧様式!F40)</f>
        <v xml:space="preserve"> </v>
      </c>
      <c r="F34" s="33"/>
      <c r="G34" s="33" t="str">
        <f>IF(一覧様式!G40=0," ",一覧様式!G40)</f>
        <v xml:space="preserve"> </v>
      </c>
      <c r="H34" s="33" t="str">
        <f>CONCATENATE(一覧様式!I40,一覧様式!K40)</f>
        <v/>
      </c>
      <c r="I34" s="33" t="str">
        <f>IF(一覧様式!L40=0," ",一覧様式!L40)</f>
        <v xml:space="preserve"> </v>
      </c>
      <c r="J34" s="33"/>
      <c r="K34" s="33"/>
      <c r="L34" s="33"/>
      <c r="M34" s="33"/>
      <c r="N34" s="33"/>
      <c r="O34" s="33"/>
      <c r="S34" s="1" t="s">
        <v>26</v>
      </c>
    </row>
    <row r="35" spans="1:19">
      <c r="A35" s="32" t="str">
        <f>IF(一覧様式!B41=0,"",計算シート!$F$5)</f>
        <v/>
      </c>
      <c r="B35" s="32" t="str">
        <f>IF(一覧様式!B41=0," ",一覧様式!B41)</f>
        <v xml:space="preserve"> </v>
      </c>
      <c r="C35" s="32" t="str">
        <f>IF(一覧様式!H41=0," ",IF(一覧様式!H41="男",1)+IF(一覧様式!H41="女",2))</f>
        <v xml:space="preserve"> </v>
      </c>
      <c r="D35" s="33" t="str">
        <f>CONCATENATE(一覧様式!C41,S35,一覧様式!D41)</f>
        <v xml:space="preserve"> </v>
      </c>
      <c r="E35" s="33" t="str">
        <f>CONCATENATE(一覧様式!E41,S35,一覧様式!F41)</f>
        <v xml:space="preserve"> </v>
      </c>
      <c r="F35" s="33"/>
      <c r="G35" s="33" t="str">
        <f>IF(一覧様式!G41=0," ",一覧様式!G41)</f>
        <v xml:space="preserve"> </v>
      </c>
      <c r="H35" s="33" t="str">
        <f>CONCATENATE(一覧様式!I41,一覧様式!K41)</f>
        <v/>
      </c>
      <c r="I35" s="33" t="str">
        <f>IF(一覧様式!L41=0," ",一覧様式!L41)</f>
        <v xml:space="preserve"> </v>
      </c>
      <c r="J35" s="33"/>
      <c r="K35" s="33"/>
      <c r="L35" s="33"/>
      <c r="M35" s="33"/>
      <c r="N35" s="33"/>
      <c r="O35" s="33"/>
      <c r="S35" s="1" t="s">
        <v>26</v>
      </c>
    </row>
    <row r="36" spans="1:19">
      <c r="A36" s="32" t="str">
        <f>IF(一覧様式!B42=0,"",計算シート!$F$5)</f>
        <v/>
      </c>
      <c r="B36" s="32" t="str">
        <f>IF(一覧様式!B42=0," ",一覧様式!B42)</f>
        <v xml:space="preserve"> </v>
      </c>
      <c r="C36" s="32" t="str">
        <f>IF(一覧様式!H42=0," ",IF(一覧様式!H42="男",1)+IF(一覧様式!H42="女",2))</f>
        <v xml:space="preserve"> </v>
      </c>
      <c r="D36" s="33" t="str">
        <f>CONCATENATE(一覧様式!C42,S36,一覧様式!D42)</f>
        <v xml:space="preserve"> </v>
      </c>
      <c r="E36" s="33" t="str">
        <f>CONCATENATE(一覧様式!E42,S36,一覧様式!F42)</f>
        <v xml:space="preserve"> </v>
      </c>
      <c r="F36" s="33"/>
      <c r="G36" s="33" t="str">
        <f>IF(一覧様式!G42=0," ",一覧様式!G42)</f>
        <v xml:space="preserve"> </v>
      </c>
      <c r="H36" s="33" t="str">
        <f>CONCATENATE(一覧様式!I42,一覧様式!K42)</f>
        <v/>
      </c>
      <c r="I36" s="33" t="str">
        <f>IF(一覧様式!L42=0," ",一覧様式!L42)</f>
        <v xml:space="preserve"> </v>
      </c>
      <c r="J36" s="33"/>
      <c r="K36" s="33"/>
      <c r="L36" s="33"/>
      <c r="M36" s="33"/>
      <c r="N36" s="33"/>
      <c r="O36" s="33"/>
      <c r="S36" s="1" t="s">
        <v>26</v>
      </c>
    </row>
    <row r="37" spans="1:19">
      <c r="A37" s="32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S37" s="1" t="s">
        <v>26</v>
      </c>
    </row>
    <row r="38" spans="1:19">
      <c r="A38" s="32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S38" s="1" t="s">
        <v>26</v>
      </c>
    </row>
    <row r="39" spans="1:19">
      <c r="A39" s="32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S39" s="1" t="s">
        <v>26</v>
      </c>
    </row>
    <row r="40" spans="1:19">
      <c r="A40" s="32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S40" s="1" t="s">
        <v>26</v>
      </c>
    </row>
    <row r="41" spans="1:19">
      <c r="A41" s="32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S41" s="1" t="s">
        <v>26</v>
      </c>
    </row>
    <row r="42" spans="1:19">
      <c r="A42" s="32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S42" s="1" t="s">
        <v>26</v>
      </c>
    </row>
    <row r="43" spans="1:19">
      <c r="A43" s="32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S43" s="1" t="s">
        <v>26</v>
      </c>
    </row>
    <row r="44" spans="1:19">
      <c r="A44" s="32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S44" s="1" t="s">
        <v>26</v>
      </c>
    </row>
    <row r="45" spans="1:19">
      <c r="A45" s="32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S45" s="1" t="s">
        <v>26</v>
      </c>
    </row>
    <row r="46" spans="1:19">
      <c r="A46" s="32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S46" s="1" t="s">
        <v>26</v>
      </c>
    </row>
    <row r="47" spans="1:19">
      <c r="A47" s="32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S47" s="1" t="s">
        <v>26</v>
      </c>
    </row>
    <row r="48" spans="1:19">
      <c r="A48" s="32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S48" s="1" t="s">
        <v>26</v>
      </c>
    </row>
    <row r="49" spans="1:19">
      <c r="A49" s="32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S49" s="1" t="s">
        <v>26</v>
      </c>
    </row>
    <row r="50" spans="1:19">
      <c r="A50" s="32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S50" s="1" t="s">
        <v>26</v>
      </c>
    </row>
    <row r="51" spans="1:19">
      <c r="A51" s="32"/>
      <c r="B51" s="32"/>
      <c r="C51" s="32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S51" s="1" t="s">
        <v>26</v>
      </c>
    </row>
    <row r="52" spans="1:19">
      <c r="A52" s="32"/>
      <c r="B52" s="2"/>
      <c r="C52" s="2"/>
      <c r="S52" s="1" t="s">
        <v>26</v>
      </c>
    </row>
    <row r="53" spans="1:19">
      <c r="A53" s="32"/>
      <c r="B53" s="2"/>
      <c r="C53" s="2"/>
      <c r="S53" s="1" t="s">
        <v>26</v>
      </c>
    </row>
    <row r="54" spans="1:19">
      <c r="A54" s="32"/>
      <c r="B54" s="2"/>
      <c r="C54" s="2"/>
      <c r="S54" s="1" t="s">
        <v>26</v>
      </c>
    </row>
    <row r="55" spans="1:19">
      <c r="A55" s="32"/>
      <c r="B55" s="2"/>
      <c r="C55" s="2"/>
      <c r="S55" s="1" t="s">
        <v>26</v>
      </c>
    </row>
    <row r="56" spans="1:19">
      <c r="A56" s="32"/>
      <c r="B56" s="2"/>
      <c r="C56" s="2"/>
      <c r="S56" s="1" t="s">
        <v>26</v>
      </c>
    </row>
    <row r="57" spans="1:19">
      <c r="A57" s="32"/>
      <c r="B57" s="2"/>
      <c r="C57" s="2"/>
      <c r="S57" s="1" t="s">
        <v>26</v>
      </c>
    </row>
    <row r="58" spans="1:19">
      <c r="A58" s="32"/>
      <c r="B58" s="2"/>
      <c r="C58" s="2"/>
      <c r="S58" s="1" t="s">
        <v>26</v>
      </c>
    </row>
    <row r="59" spans="1:19">
      <c r="A59" s="32"/>
      <c r="B59" s="2"/>
      <c r="C59" s="2"/>
      <c r="S59" s="1" t="s">
        <v>26</v>
      </c>
    </row>
    <row r="60" spans="1:19">
      <c r="A60" s="32"/>
      <c r="B60" s="2"/>
      <c r="C60" s="2"/>
      <c r="S60" s="1" t="s">
        <v>26</v>
      </c>
    </row>
    <row r="61" spans="1:19">
      <c r="A61" s="32"/>
      <c r="B61" s="2"/>
      <c r="C61" s="2"/>
      <c r="S61" s="1" t="s">
        <v>26</v>
      </c>
    </row>
    <row r="62" spans="1:19">
      <c r="A62" s="32"/>
      <c r="B62" s="2"/>
      <c r="C62" s="2"/>
      <c r="S62" s="1" t="s">
        <v>26</v>
      </c>
    </row>
    <row r="63" spans="1:19">
      <c r="A63" s="32"/>
      <c r="B63" s="2"/>
      <c r="C63" s="2"/>
      <c r="S63" s="1" t="s">
        <v>26</v>
      </c>
    </row>
    <row r="64" spans="1:19">
      <c r="A64" s="32"/>
      <c r="B64" s="2"/>
      <c r="C64" s="2"/>
      <c r="S64" s="1" t="s">
        <v>26</v>
      </c>
    </row>
    <row r="65" spans="1:19">
      <c r="A65" s="32"/>
      <c r="B65" s="2"/>
      <c r="C65" s="2"/>
      <c r="S65" s="1" t="s">
        <v>26</v>
      </c>
    </row>
    <row r="66" spans="1:19">
      <c r="A66" s="32"/>
      <c r="B66" s="2"/>
      <c r="C66" s="2"/>
      <c r="S66" s="1" t="s">
        <v>26</v>
      </c>
    </row>
    <row r="67" spans="1:19">
      <c r="A67" s="32"/>
      <c r="B67" s="2"/>
      <c r="C67" s="2"/>
      <c r="S67" s="1" t="s">
        <v>26</v>
      </c>
    </row>
    <row r="68" spans="1:19">
      <c r="A68" s="32"/>
      <c r="B68" s="2"/>
      <c r="C68" s="2"/>
      <c r="S68" s="1" t="s">
        <v>26</v>
      </c>
    </row>
    <row r="69" spans="1:19">
      <c r="A69" s="32"/>
      <c r="B69" s="2"/>
      <c r="C69" s="2"/>
      <c r="S69" s="1" t="s">
        <v>26</v>
      </c>
    </row>
    <row r="70" spans="1:19">
      <c r="A70" s="32"/>
      <c r="B70" s="2"/>
      <c r="C70" s="2"/>
      <c r="S70" s="1" t="s">
        <v>26</v>
      </c>
    </row>
    <row r="71" spans="1:19">
      <c r="A71" s="32"/>
      <c r="B71" s="2"/>
      <c r="C71" s="2"/>
      <c r="S71" s="1" t="s">
        <v>26</v>
      </c>
    </row>
    <row r="72" spans="1:19">
      <c r="A72" s="32"/>
      <c r="B72" s="2"/>
      <c r="C72" s="2"/>
      <c r="S72" s="1" t="s">
        <v>26</v>
      </c>
    </row>
    <row r="73" spans="1:19">
      <c r="A73" s="32"/>
      <c r="B73" s="2"/>
      <c r="C73" s="2"/>
      <c r="S73" s="1" t="s">
        <v>26</v>
      </c>
    </row>
    <row r="74" spans="1:19">
      <c r="A74" s="32"/>
      <c r="B74" s="2"/>
      <c r="C74" s="2"/>
      <c r="S74" s="1" t="s">
        <v>26</v>
      </c>
    </row>
    <row r="75" spans="1:19">
      <c r="A75" s="32"/>
      <c r="B75" s="2"/>
      <c r="C75" s="2"/>
      <c r="S75" s="1" t="s">
        <v>26</v>
      </c>
    </row>
    <row r="76" spans="1:19">
      <c r="A76" s="32"/>
      <c r="B76" s="2"/>
      <c r="C76" s="2"/>
      <c r="S76" s="1" t="s">
        <v>26</v>
      </c>
    </row>
    <row r="77" spans="1:19">
      <c r="A77" s="32"/>
      <c r="B77" s="2"/>
      <c r="C77" s="2"/>
      <c r="S77" s="1" t="s">
        <v>26</v>
      </c>
    </row>
    <row r="78" spans="1:19">
      <c r="A78" s="32"/>
      <c r="B78" s="2"/>
      <c r="C78" s="2"/>
      <c r="S78" s="1" t="s">
        <v>26</v>
      </c>
    </row>
    <row r="79" spans="1:19">
      <c r="A79" s="32"/>
      <c r="B79" s="2"/>
      <c r="C79" s="2"/>
      <c r="S79" s="1" t="s">
        <v>26</v>
      </c>
    </row>
    <row r="80" spans="1:19">
      <c r="A80" s="32"/>
      <c r="B80" s="2"/>
      <c r="C80" s="2"/>
      <c r="S80" s="1" t="s">
        <v>26</v>
      </c>
    </row>
    <row r="81" spans="1:19">
      <c r="A81" s="32"/>
      <c r="B81" s="2"/>
      <c r="C81" s="2"/>
      <c r="S81" s="1" t="s">
        <v>26</v>
      </c>
    </row>
    <row r="82" spans="1:19">
      <c r="A82" s="32"/>
    </row>
    <row r="83" spans="1:19">
      <c r="A83" s="32"/>
    </row>
    <row r="84" spans="1:19">
      <c r="A84" s="32"/>
    </row>
    <row r="85" spans="1:19">
      <c r="A85" s="32"/>
    </row>
    <row r="86" spans="1:19">
      <c r="A86" s="32"/>
    </row>
    <row r="87" spans="1:19">
      <c r="A87" s="32"/>
    </row>
    <row r="88" spans="1:19">
      <c r="A88" s="32"/>
    </row>
    <row r="89" spans="1:19">
      <c r="A89" s="32"/>
    </row>
    <row r="90" spans="1:19">
      <c r="A90" s="32"/>
    </row>
    <row r="91" spans="1:19">
      <c r="A91" s="32"/>
    </row>
    <row r="92" spans="1:19">
      <c r="A92" s="32"/>
    </row>
    <row r="93" spans="1:19">
      <c r="A93" s="32"/>
    </row>
    <row r="94" spans="1:19">
      <c r="A94" s="32"/>
    </row>
    <row r="95" spans="1:19">
      <c r="A95" s="32"/>
    </row>
    <row r="96" spans="1:19">
      <c r="A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</sheetData>
  <sheetProtection password="CA79" sheet="1"/>
  <phoneticPr fontId="1"/>
  <pageMargins left="0.19685039370078741" right="0.19685039370078741" top="0.19685039370078741" bottom="0.19685039370078741" header="0" footer="0"/>
  <pageSetup paperSize="9" orientation="landscape" verticalDpi="1200" r:id="rId1"/>
  <headerFooter alignWithMargins="0"/>
  <rowBreaks count="1" manualBreakCount="1">
    <brk id="51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34</vt:i4>
      </vt:variant>
    </vt:vector>
  </HeadingPairs>
  <TitlesOfParts>
    <vt:vector size="37" baseType="lpstr">
      <vt:lpstr>一覧様式</vt:lpstr>
      <vt:lpstr>計算シート</vt:lpstr>
      <vt:lpstr>Ichiran</vt:lpstr>
      <vt:lpstr>_29歳以下女子</vt:lpstr>
      <vt:lpstr>_29歳以下男子</vt:lpstr>
      <vt:lpstr>_30歳以上女子</vt:lpstr>
      <vt:lpstr>_30歳代男子</vt:lpstr>
      <vt:lpstr>_40歳代男子</vt:lpstr>
      <vt:lpstr>_50歳代男子</vt:lpstr>
      <vt:lpstr>_60歳以上男子</vt:lpstr>
      <vt:lpstr>_小学1年女子</vt:lpstr>
      <vt:lpstr>_小学1年男子</vt:lpstr>
      <vt:lpstr>_小学2年女子</vt:lpstr>
      <vt:lpstr>_小学2年男子</vt:lpstr>
      <vt:lpstr>_小学3年女子</vt:lpstr>
      <vt:lpstr>_小学3年男子</vt:lpstr>
      <vt:lpstr>_小学4年女子</vt:lpstr>
      <vt:lpstr>_小学4年男子</vt:lpstr>
      <vt:lpstr>_小学5年女子</vt:lpstr>
      <vt:lpstr>_小学5年男子</vt:lpstr>
      <vt:lpstr>_小学6年女子</vt:lpstr>
      <vt:lpstr>_小学6年男子</vt:lpstr>
      <vt:lpstr>_小学女子</vt:lpstr>
      <vt:lpstr>_壮年女子</vt:lpstr>
      <vt:lpstr>_壮年男子</vt:lpstr>
      <vt:lpstr>_中学1年女子</vt:lpstr>
      <vt:lpstr>_中学1年男子</vt:lpstr>
      <vt:lpstr>_中学2年女子</vt:lpstr>
      <vt:lpstr>_中学2年男子</vt:lpstr>
      <vt:lpstr>_中学3年女子</vt:lpstr>
      <vt:lpstr>_中学3年男子</vt:lpstr>
      <vt:lpstr>Ichiran!Print_Area</vt:lpstr>
      <vt:lpstr>一覧様式!Print_Area</vt:lpstr>
      <vt:lpstr>種別</vt:lpstr>
      <vt:lpstr>所属</vt:lpstr>
      <vt:lpstr>女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</dc:creator>
  <cp:lastModifiedBy>NISE 井上</cp:lastModifiedBy>
  <cp:lastPrinted>2023-12-14T21:24:52Z</cp:lastPrinted>
  <dcterms:created xsi:type="dcterms:W3CDTF">2009-02-10T12:38:03Z</dcterms:created>
  <dcterms:modified xsi:type="dcterms:W3CDTF">2024-11-04T10:19:40Z</dcterms:modified>
</cp:coreProperties>
</file>